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-150" yWindow="630" windowWidth="14715" windowHeight="11070"/>
  </bookViews>
  <sheets>
    <sheet name="Лист1" sheetId="1" r:id="rId1"/>
  </sheets>
  <definedNames>
    <definedName name="_xlnm._FilterDatabase" localSheetId="0" hidden="1">Лист1!$B$7:$G$290</definedName>
  </definedNames>
  <calcPr calcId="144525"/>
</workbook>
</file>

<file path=xl/calcChain.xml><?xml version="1.0" encoding="utf-8"?>
<calcChain xmlns="http://schemas.openxmlformats.org/spreadsheetml/2006/main">
  <c r="F241" i="1" l="1"/>
  <c r="F103" i="1"/>
  <c r="F85" i="1"/>
  <c r="F84" i="1"/>
  <c r="E82" i="1"/>
  <c r="F17" i="1" l="1"/>
  <c r="F108" i="1"/>
  <c r="F65" i="1" l="1"/>
  <c r="F64" i="1" s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9" i="1"/>
  <c r="F10" i="1"/>
  <c r="F11" i="1"/>
  <c r="F12" i="1"/>
  <c r="F13" i="1"/>
  <c r="F14" i="1"/>
  <c r="F15" i="1"/>
  <c r="F16" i="1"/>
  <c r="F18" i="1"/>
  <c r="F19" i="1"/>
  <c r="F20" i="1"/>
  <c r="F21" i="1"/>
  <c r="F22" i="1"/>
  <c r="F23" i="1"/>
  <c r="F24" i="1"/>
  <c r="F25" i="1"/>
  <c r="F26" i="1"/>
  <c r="F27" i="1"/>
  <c r="F28" i="1"/>
  <c r="F29" i="1"/>
  <c r="E86" i="1" l="1"/>
  <c r="E30" i="1"/>
  <c r="E72" i="1" l="1"/>
  <c r="F73" i="1"/>
  <c r="F31" i="1"/>
  <c r="F30" i="1" s="1"/>
  <c r="F278" i="1" l="1"/>
  <c r="F146" i="1"/>
  <c r="F256" i="1"/>
  <c r="F91" i="1"/>
  <c r="F83" i="1"/>
  <c r="F82" i="1" s="1"/>
  <c r="F277" i="1" l="1"/>
  <c r="F238" i="1" l="1"/>
  <c r="F239" i="1"/>
  <c r="F240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7" i="1"/>
  <c r="F258" i="1"/>
  <c r="F259" i="1"/>
  <c r="F68" i="1"/>
  <c r="F69" i="1"/>
  <c r="F70" i="1"/>
  <c r="F71" i="1"/>
  <c r="F67" i="1"/>
  <c r="E288" i="1"/>
  <c r="E260" i="1" s="1"/>
  <c r="E236" i="1"/>
  <c r="E229" i="1"/>
  <c r="E148" i="1"/>
  <c r="E10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9" i="1"/>
  <c r="F280" i="1"/>
  <c r="F281" i="1"/>
  <c r="F282" i="1"/>
  <c r="F283" i="1"/>
  <c r="F284" i="1"/>
  <c r="F285" i="1"/>
  <c r="F287" i="1"/>
  <c r="F231" i="1"/>
  <c r="F232" i="1"/>
  <c r="F233" i="1"/>
  <c r="F234" i="1"/>
  <c r="F235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3" i="1"/>
  <c r="F224" i="1"/>
  <c r="F225" i="1"/>
  <c r="F226" i="1"/>
  <c r="F227" i="1"/>
  <c r="F228" i="1"/>
  <c r="F104" i="1"/>
  <c r="F105" i="1"/>
  <c r="F106" i="1"/>
  <c r="F107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7" i="1"/>
  <c r="F95" i="1"/>
  <c r="F94" i="1"/>
  <c r="F88" i="1"/>
  <c r="F89" i="1"/>
  <c r="F90" i="1"/>
  <c r="F92" i="1"/>
  <c r="F75" i="1"/>
  <c r="F76" i="1"/>
  <c r="F77" i="1"/>
  <c r="F78" i="1"/>
  <c r="F79" i="1"/>
  <c r="E93" i="1"/>
  <c r="F261" i="1"/>
  <c r="F290" i="1"/>
  <c r="F289" i="1"/>
  <c r="F8" i="1"/>
  <c r="F66" i="1" l="1"/>
  <c r="F288" i="1"/>
  <c r="F260" i="1" s="1"/>
  <c r="E96" i="1"/>
  <c r="F74" i="1"/>
  <c r="F72" i="1" s="1"/>
  <c r="E100" i="1" l="1"/>
  <c r="E99" i="1" s="1"/>
  <c r="F237" i="1" l="1"/>
  <c r="F236" i="1" s="1"/>
  <c r="F97" i="1" l="1"/>
  <c r="F87" i="1"/>
  <c r="F86" i="1" s="1"/>
  <c r="F230" i="1"/>
  <c r="F229" i="1" s="1"/>
  <c r="E7" i="1" l="1"/>
  <c r="F149" i="1" l="1"/>
  <c r="F148" i="1" s="1"/>
  <c r="E66" i="1" l="1"/>
  <c r="E64" i="1" l="1"/>
  <c r="E6" i="1" l="1"/>
  <c r="E5" i="1" s="1"/>
  <c r="F98" i="1"/>
  <c r="F96" i="1" s="1"/>
  <c r="F102" i="1" l="1"/>
  <c r="F101" i="1" s="1"/>
  <c r="F100" i="1" s="1"/>
  <c r="F99" i="1" s="1"/>
  <c r="F81" i="1"/>
  <c r="F93" i="1"/>
  <c r="F80" i="1" l="1"/>
  <c r="E81" i="1"/>
  <c r="E80" i="1" s="1"/>
  <c r="E4" i="1" s="1"/>
  <c r="F7" i="1"/>
  <c r="F6" i="1" l="1"/>
  <c r="F5" i="1" l="1"/>
  <c r="F4" i="1" s="1"/>
</calcChain>
</file>

<file path=xl/sharedStrings.xml><?xml version="1.0" encoding="utf-8"?>
<sst xmlns="http://schemas.openxmlformats.org/spreadsheetml/2006/main" count="1033" uniqueCount="539">
  <si>
    <t>Проведение выставки "Фантазии полет и рук творенье" в Краевом научно-образовательном объединении культуры (КНОТОК)</t>
  </si>
  <si>
    <t>Международный детско-юношеский конкурс, посвященный Международному женскому дню "День весны, красоты и нежности"</t>
  </si>
  <si>
    <t>Международный детско-юношеский конкурс , посвященный Международному женскому дню "День весны, красоты и нежности"</t>
  </si>
  <si>
    <t>Международный творческий конкурс для детей и молодежи, посвященного Дню авиации и космонавтики "Открытый космос"</t>
  </si>
  <si>
    <t xml:space="preserve">http://npgt.ru/ct-menu-item-25/novosti-2021-goda/1838-podvedeny-itogi-konkursa-tvorcheskikh-rabot-parad-tsvetov  </t>
  </si>
  <si>
    <t>Всероссийский фестиваль творчества "Зимний карнавал"</t>
  </si>
  <si>
    <t>Международный конкурс "Осень, осень, в гости просим"</t>
  </si>
  <si>
    <t>диплом 1 место - 23 шт;       диплом 3 степени - 2 шт</t>
  </si>
  <si>
    <t>Международный конкурс для педагогов"Кладовая талантов"</t>
  </si>
  <si>
    <t xml:space="preserve">https://pedagogika-talanta.ru/slava_rossii_nayka_i_technologii-2021-srednaya_shkola-pobediteli </t>
  </si>
  <si>
    <t>Всероссийский форум "Эстафета поколений", посвященный 75-летию окончания Второй мировой войны</t>
  </si>
  <si>
    <t>Всероссийский детско-юношеский конкурс, посвященный Дню защитника Отечества "Смелость. Мужество. Отвага."</t>
  </si>
  <si>
    <t>п/п</t>
  </si>
  <si>
    <t>https://mop-p.ru/</t>
  </si>
  <si>
    <t>https://евроко.рф/</t>
  </si>
  <si>
    <t>диплом 1 степени</t>
  </si>
  <si>
    <t>Название конкурса</t>
  </si>
  <si>
    <t>международный 3б</t>
  </si>
  <si>
    <t>всероссийский 3б</t>
  </si>
  <si>
    <t>Краевой конкурс художественно-прикладного творчества "Приамурские узоры"</t>
  </si>
  <si>
    <t>Всероссийский  творческий конкурс для детей и подростков "Волшебная лепка"</t>
  </si>
  <si>
    <t>http://knotok.ru/index.php/creative-house/itemlist/category/8-polozheniya</t>
  </si>
  <si>
    <t>Всероссийская творческая акция "Слава России. Наука и технологии" - 2021</t>
  </si>
  <si>
    <t>Всероссийский дистанционный конкурс для детей и педагогов "Золотая рыбка"</t>
  </si>
  <si>
    <t>Всероссийский детско-юношеский творческий конкурс, посвященный празднику Пасхи "Воскресение Христово"</t>
  </si>
  <si>
    <t>Всероссийский конкурс "Рукоделие"</t>
  </si>
  <si>
    <t>№ постановления, приказа, ссылка</t>
  </si>
  <si>
    <t>Всероссийский конкурс "Твори! Участвуй! Побеждай!"</t>
  </si>
  <si>
    <t xml:space="preserve">https://solncesvet.ru/tvorcheskie-konkursy/?utm_source=yandex&amp;utm_medium=cpc&amp;utm_campaign=59860333&amp;utm_content=10417171595&amp;utm_term=творческий%20конкурс&amp;position=1&amp;position_type=premium&amp;yclid=2586832960185203338                                                     </t>
  </si>
  <si>
    <t xml:space="preserve"> https://new-gi.ru/children/children-express/archive_express_children/99.html?results=99</t>
  </si>
  <si>
    <t>Всероссийский  конкурс "Основные аспекты деятельности педагога дополнительного образования"</t>
  </si>
  <si>
    <t xml:space="preserve">https://maystro.ru/ob-itogah-grazhdansko-patrioticheskoj-akcii-dorogami-voinskoj-slavy/  </t>
  </si>
  <si>
    <t>http://knotok.ru/index.php/creative-house/item/512-vystavka-fantazii-polet-i-ruk-tvorene</t>
  </si>
  <si>
    <t>Всероссийский конкурс профессонального мастерства для педагогов, посвященного Дню народного единства "Сила России - в единстве народа!"</t>
  </si>
  <si>
    <t>Краевой конкурс детского творчества "Школьная пора"</t>
  </si>
  <si>
    <t>диплом 3 место;                   участие - 2 шт</t>
  </si>
  <si>
    <t>диплом 3 место - 2 шт;           участие - 13 шт</t>
  </si>
  <si>
    <t xml:space="preserve">https://maystro.ru/itogi-konkursa-tvori-dobro/  </t>
  </si>
  <si>
    <t>диплом 1 место;                    участие - 3 шт</t>
  </si>
  <si>
    <t>Международный конкурс "Твори! Участвуй! Побеждай!"</t>
  </si>
  <si>
    <t xml:space="preserve">    диплом 1 место - 2 шт ;         участие - 1 шт</t>
  </si>
  <si>
    <t>диплом 1 степени - 2 шт;        диплом лауреата 2 степени;   диплом лауреата 3 степени - 2 шт;  участие - 2 шт</t>
  </si>
  <si>
    <t>Международный творческий конкурс для детей и молодежи, посвященный Дню авиации и космонавтики "Открытый космос"</t>
  </si>
  <si>
    <t>Краевой конкурс  детского творчества "Бережем планету вместе"</t>
  </si>
  <si>
    <t>Международный творческий конкурс для детей "Новое поколение"</t>
  </si>
  <si>
    <t>https://pedgorizont.ru/?ref_id=008&amp;yclid=2587671157178673588</t>
  </si>
  <si>
    <t>Краевой конкурс детского декоративно-прикладного творчества "Чародейка Зима"</t>
  </si>
  <si>
    <t>диплом 1 место - 4 шт;            диплом 2 место - 3 шт;         диплом 3 место</t>
  </si>
  <si>
    <t>диплом 1 степени - 11 шт;     диплом 2 степени - 5 шт;       диплом 3 степени</t>
  </si>
  <si>
    <t>Открытый краевой дистанционно-образовательный проект "Лаборатория профессий"</t>
  </si>
  <si>
    <t>Конкурс "Рисуем аниме" городского фестиваля детского творчества "Амурские зори"</t>
  </si>
  <si>
    <t>https://maystro.ru/itogi-gorodskogo-konkursa-risunkov-schastlivoe-detstvo-2/</t>
  </si>
  <si>
    <t xml:space="preserve">http://www.цвр-планета-взросления.рф/docs/itogi_konkursa_na_sajt.pdf   </t>
  </si>
  <si>
    <t>Всероссийская творческая акция "Слава России. Наука и технологии"- 2021</t>
  </si>
  <si>
    <t>Всероссийский детско-юношеский творческий  конкурс "Жители зоопарка"</t>
  </si>
  <si>
    <t>Всероссийский творческий детско-юношеский конкурс  "Родной мой край"</t>
  </si>
  <si>
    <t>Всероссийский детско-юношеский  творческий конкурс "Жители зоопарка"</t>
  </si>
  <si>
    <t>Всероссийский детско-юношеский творческий конкурс "Весенние фантазии"</t>
  </si>
  <si>
    <t>Всероссийский творческеий детско-юношеский конкурс "Родной мой край"</t>
  </si>
  <si>
    <t>Всероссийский детско-юношеский  творческий конкурс для детей с ОВЗ "Солнечный лучик"</t>
  </si>
  <si>
    <t>Всероссийский профессиональный педагогический конкурс  "Педагогические таланты России"</t>
  </si>
  <si>
    <t>Всероссийский детско-юношеский  творческий конкурс  для детей с ОВЗ "Солнечный лучик"</t>
  </si>
  <si>
    <t>Городской конкурс рисунков "Счастливое детство"</t>
  </si>
  <si>
    <t>Международный конкурс "Творчество без границ"</t>
  </si>
  <si>
    <t>диплом 1 место - 3 шт;         диплом 2 место</t>
  </si>
  <si>
    <t>Всероссийский конкурс "Творчество без границ"</t>
  </si>
  <si>
    <t>диплом призера - 2 шт;         участие - 12 шт</t>
  </si>
  <si>
    <t>диплом 3 степени;                участие - 3 шт</t>
  </si>
  <si>
    <t>http://malenkiprinc.27.ru/?page=1126</t>
  </si>
  <si>
    <t>https://school.kco27.ru/konkursy-kco/</t>
  </si>
  <si>
    <t>Международный конкурс "Радуга талантов"</t>
  </si>
  <si>
    <t>Всероссийский конкурс для детей "Лидер"</t>
  </si>
  <si>
    <t>Всероссийский конкурс "Древо талантов"</t>
  </si>
  <si>
    <t xml:space="preserve">https://school.kco27.ru/konkursy-kco/  </t>
  </si>
  <si>
    <t>Всероссийский конкурс "Животный мир"</t>
  </si>
  <si>
    <t>Всероссийский конкурс "Радуга талантов"</t>
  </si>
  <si>
    <t>Международный конкурс "Летние фантазии"</t>
  </si>
  <si>
    <t>Всероссийский конкурс "Зимняя сказка"</t>
  </si>
  <si>
    <t>Результат</t>
  </si>
  <si>
    <t>УЧАЩИЕСЯ</t>
  </si>
  <si>
    <t>направления</t>
  </si>
  <si>
    <t>КОЛЛЕКТИВЫ</t>
  </si>
  <si>
    <t>КРАЕВОЙ 2б</t>
  </si>
  <si>
    <t>УЧРЕЖДЕНИЕ</t>
  </si>
  <si>
    <t>Всероссийский конкурс изобразительного и декоративно-прикладного творчества "Сказки водят хоровод"</t>
  </si>
  <si>
    <t>Всероссийский конкурс профессионального мастерства педагогов учреждений дополнительного образования детей "Раскрываем таланты"</t>
  </si>
  <si>
    <t>Международный детско-юношеский конкурс, посвященный Дню защиты китов и всех морских млекопитающих "Обитатели морей и океанов"</t>
  </si>
  <si>
    <t>https://school.kco27.ru/kraevoj-konkurs-detskogo-tvorchestva-mir-glazami-detej/</t>
  </si>
  <si>
    <t xml:space="preserve">https://centrideia.ru/node/vserossiyskiy-festival-tvorchestva-zimniy-karnaval </t>
  </si>
  <si>
    <t>Международный творческий конкурс для детей с ОВЗ "Весна стучится в ваши двери"</t>
  </si>
  <si>
    <t>Всероссийский творческий детско-юношеский конкурс "Снеговик и его друзья"</t>
  </si>
  <si>
    <t>Всероссийский творческий конкурс для детей и подростков "Волшебная лепка"</t>
  </si>
  <si>
    <t>Международный конкурс "Осень, осень, в гости просим!"</t>
  </si>
  <si>
    <t>Городской конкурс детского творчества "Русь пасхальная"</t>
  </si>
  <si>
    <t>Всероссийский творческий конкурс "Горизонты педагогики"</t>
  </si>
  <si>
    <t>Всероссийский конкурс "Народные традиции и промыслы"</t>
  </si>
  <si>
    <t>https://solncesvet.ru/tvorcheskie-konkursy/?utm_source=yandex&amp;utm_medium=cpc&amp;utm_campaign=59860333&amp;utm_content=10417171595&amp;utm_term=творческий%20конкурс&amp;position=1&amp;position_type=premium&amp;yclid=2586832960185203338</t>
  </si>
  <si>
    <t>Всероссийский конкурс "Декоративно-прикладное творчество"</t>
  </si>
  <si>
    <t xml:space="preserve">        диплом 1 степени;                  участие - 22 шт</t>
  </si>
  <si>
    <t>Городской конкурс творчества детей-инвалидов "Твори добро!"</t>
  </si>
  <si>
    <t>Международный конкурс "Методические разработки педагогов"</t>
  </si>
  <si>
    <t>Международный творческий конкурс "Творчество без границ"</t>
  </si>
  <si>
    <t>Международный конкурс "Декоративно-прикладное творчество"</t>
  </si>
  <si>
    <t>Городской конкурс противопожарных листовок "Стоп, огонь!"</t>
  </si>
  <si>
    <t>Краевой конкурс детского творчества "Мы - это ты, страна!"</t>
  </si>
  <si>
    <t>Всероссийский дистанционный заочный конкурс "Векториада"</t>
  </si>
  <si>
    <t>Всероссийский конкурс "Методические разработки педагогов"</t>
  </si>
  <si>
    <t>Краевой конкурс детского творчества  "Мир глазами детей"</t>
  </si>
  <si>
    <t>Международный творческий конкурс "Престиж"</t>
  </si>
  <si>
    <t>Международный конкурс "Здравствуй, лето!"</t>
  </si>
  <si>
    <t>Международный конкурс "Радуга творчества"</t>
  </si>
  <si>
    <t>Международный конкурс "Тридевятое Царство"</t>
  </si>
  <si>
    <t>Международный конкурс "Мир глазами детей"</t>
  </si>
  <si>
    <t>Краевой  творческий конкурс "Парад цветов"</t>
  </si>
  <si>
    <t>Краевой конкурс "Удивительный мир животных"</t>
  </si>
  <si>
    <t>Всероссийский конкурс "Радуга творчества"</t>
  </si>
  <si>
    <t>благодарственное письмо - 2 шт</t>
  </si>
  <si>
    <t>Всероссийский конкурс "Рисунок"</t>
  </si>
  <si>
    <t>https://тридевятоецарство.рф/</t>
  </si>
  <si>
    <t xml:space="preserve">https://www.prodlenka.org/   </t>
  </si>
  <si>
    <t xml:space="preserve">диплом 1 место - 20 шт;       </t>
  </si>
  <si>
    <t>Международный конкурс "Рисунок"</t>
  </si>
  <si>
    <t>Всероссийский конкурс "Космос"</t>
  </si>
  <si>
    <t xml:space="preserve">http://knotok.ru/index.php/creative-house/item/506-polozhenie-o-kraevoj-vystavke-konkurse-detskogo-izobrazitelnogo-i-dekorativno-prikladnogo-tvorchestva-mir-v-kotorom-my-zhivem </t>
  </si>
  <si>
    <t>диплом 2 место;                   диплом 3 место</t>
  </si>
  <si>
    <t>диплом 1 степени - 10 шт;    диплом 2 степени - 8 шт;       диплом 3 степени - 4 шт</t>
  </si>
  <si>
    <t>диплом 1 степени - 4 шт;      диплом 2 степени - 4 шт;      диплом 3 степени - 4 шт</t>
  </si>
  <si>
    <t>Международный конкурс для детей и молодежи "Умные и талантливые"</t>
  </si>
  <si>
    <t>диплом 1 степени - 3 шт;                 диплом 3 степени - 2 шт</t>
  </si>
  <si>
    <t>Всероссийский конкурс "Декоративно-прикладное творчество: Лепка"</t>
  </si>
  <si>
    <t>Городская гражданско-патриотическая акция "Дорогами воинской славы"</t>
  </si>
  <si>
    <t>международный</t>
  </si>
  <si>
    <t>участие - 5 шт</t>
  </si>
  <si>
    <t>ФЕДЕРАЛЬНЫЙ 3б</t>
  </si>
  <si>
    <t>участие -1 шт</t>
  </si>
  <si>
    <t>участие - 2 шт</t>
  </si>
  <si>
    <t>участие - 12 шт</t>
  </si>
  <si>
    <t>участие - 8 шт</t>
  </si>
  <si>
    <t>диплом 2 место</t>
  </si>
  <si>
    <t>участие - 7 шт</t>
  </si>
  <si>
    <t>региональный 3б</t>
  </si>
  <si>
    <t>диплом 1 место</t>
  </si>
  <si>
    <t>ГОРОДСКОЙ 1б</t>
  </si>
  <si>
    <t>участие - 3 шт</t>
  </si>
  <si>
    <t>участие - 4 шт</t>
  </si>
  <si>
    <t>итого баллов</t>
  </si>
  <si>
    <t>участие - 1 шт</t>
  </si>
  <si>
    <t xml:space="preserve">   диплом 1 место - 7 шт</t>
  </si>
  <si>
    <t>диплом 1 место - 2 шт</t>
  </si>
  <si>
    <t>https://kladtalant.ru/</t>
  </si>
  <si>
    <t xml:space="preserve">https://zlt-rybka.ru/  </t>
  </si>
  <si>
    <t>благодарственное письмо</t>
  </si>
  <si>
    <t>диплом 3 место - 3 шт</t>
  </si>
  <si>
    <t xml:space="preserve">https://lidervip.ru/  </t>
  </si>
  <si>
    <t>диплом 1 степени - 2 шт</t>
  </si>
  <si>
    <t>https://www.i-shag.ru/</t>
  </si>
  <si>
    <t>http://kcdod.khb.ru/files/documents/16522_pr_102p_ot_15_03_21_ob_itogah_proekta_laboratoriya_professiy.pdf</t>
  </si>
  <si>
    <t>Всероссийский конкурс профессионального мастерства для работников образования "Педагогический мастер-класс"</t>
  </si>
  <si>
    <t>Всероссийский детско-юношеский конкурс, посвященный Дню защитника Отечества "Смелость. Мужество. Отвага"</t>
  </si>
  <si>
    <t>Краевой конкурс детского изобразительного и декоративно-прикладного творчества "Мир, в котором мы живем"</t>
  </si>
  <si>
    <t>http://kcdod.khb.ru/files/documents/16523_pr_103p_ot_15_03_21_ob_itogah_konkursa_beregem_planetu_vmeste.pdf</t>
  </si>
  <si>
    <t xml:space="preserve">Всего </t>
  </si>
  <si>
    <t>худож</t>
  </si>
  <si>
    <t>кол-во</t>
  </si>
  <si>
    <t>Итого</t>
  </si>
  <si>
    <t xml:space="preserve">    диплом 1 место - 3 шт</t>
  </si>
  <si>
    <t xml:space="preserve">    диплом 3 степени - 2 шт</t>
  </si>
  <si>
    <t>https://www.prodlenka.org/</t>
  </si>
  <si>
    <t>https://гениальные.дети/</t>
  </si>
  <si>
    <t xml:space="preserve">https://www.vectoriada.ru/ </t>
  </si>
  <si>
    <t xml:space="preserve">https://www.prodlenka.org/ </t>
  </si>
  <si>
    <t xml:space="preserve">https://drevo-konkurs.ru/ </t>
  </si>
  <si>
    <t xml:space="preserve">https://ru-ru.facebook.com/zapovednoepriamure/posts/3068607633197001  </t>
  </si>
  <si>
    <t>Приказ № Н-01-24 от 24.01.2021</t>
  </si>
  <si>
    <t>https://estafetapokolenij.ru/contest/23/</t>
  </si>
  <si>
    <t xml:space="preserve">https://радугаталантов.рф/  </t>
  </si>
  <si>
    <t>http://www.creativecenter.ru/contests.dwp</t>
  </si>
  <si>
    <t>https://mir-talantow.ru/</t>
  </si>
  <si>
    <t>Всероссийский конкурс "Профессиональное  мастерство"</t>
  </si>
  <si>
    <t xml:space="preserve">https://педталант.рф/ </t>
  </si>
  <si>
    <t>https://almanahpedagoga.ru/?yclid=2653285322651367794</t>
  </si>
  <si>
    <t>городской 1б</t>
  </si>
  <si>
    <t>https://www.art-talant.org/raboty/konkursnye-raboty/nezhnyj-vestnik-vesny</t>
  </si>
  <si>
    <t>техническое</t>
  </si>
  <si>
    <t>Фестиваль для детей и  молодежи с ОВЗ «Яркий мир»</t>
  </si>
  <si>
    <t xml:space="preserve">Приказ №12-01-21 от 25.01.2021г  https://imcstr.ru/wp-content/uploads/2021/02/ПОЛОЖЕНИЕ-ФЕСТИВАЛЬ-ЯРКИЙ-МИР.pdf </t>
  </si>
  <si>
    <t>Благодарственное письмо</t>
  </si>
  <si>
    <t>Международный детско-юношеский конкурс ,посвященный Международному женскому дню  «День весны, красоты и нежности»</t>
  </si>
  <si>
    <t>https://www.prodlenka.org/konkursi-dlja-shkolnikov/den-vesny-krasoty-i-nezhnosti</t>
  </si>
  <si>
    <t>Международный конкурс «Изумрудный город» номинация «Мое хобби»</t>
  </si>
  <si>
    <t>https://изумрудныйгород.дети/admin/index/results</t>
  </si>
  <si>
    <t>Международный конкурс детско-юношеского творчества «Талант. Вдохновение. Творчество</t>
  </si>
  <si>
    <t>https://www.art-talant.org/raboty/konkursnye-raboty/talant_tvorchestvo</t>
  </si>
  <si>
    <t>Диплом 1 место- 1 шт.</t>
  </si>
  <si>
    <t>Всероссийская творческая акция «Слава России. Наука и технологии»-2021</t>
  </si>
  <si>
    <t>https://pedagogika-talanta.ru/slava_rossii-nayka_i_technologii-2021</t>
  </si>
  <si>
    <t xml:space="preserve">Всероссийский конкурс
 «Изумрудный город»
Номинация 
« Моё увлечение»
</t>
  </si>
  <si>
    <t xml:space="preserve">Диплом педагога 
За  подготовку победителя(1 место)
</t>
  </si>
  <si>
    <t>Всероссийский конкурс «Интеллектуал»номинация «Мое хобби»</t>
  </si>
  <si>
    <t>https://agon-konkurs.ru/page/main/results-contest?page=3</t>
  </si>
  <si>
    <t>Диплом педагога За  подготовку победителя</t>
  </si>
  <si>
    <t xml:space="preserve">Всероссийский конкурс "Интеллектуал"
Номинация «Декоративно-прикладное творчество»
</t>
  </si>
  <si>
    <t>Всероссийский Конкурс детско-юношеского творчества «Пасхальная радость»</t>
  </si>
  <si>
    <t>https://www.art-talant.org/raboty/itogi-konkursov</t>
  </si>
  <si>
    <t xml:space="preserve">Диплом педагога подготовившего победителя </t>
  </si>
  <si>
    <t>Всероссийский конкурс«Методические разработки педагогов»</t>
  </si>
  <si>
    <t>Диплом (1место)</t>
  </si>
  <si>
    <t>Сайт «Videouroki»</t>
  </si>
  <si>
    <t>свидетельство-3шт</t>
  </si>
  <si>
    <t xml:space="preserve">спортивное </t>
  </si>
  <si>
    <t xml:space="preserve">Городской  турнир по шахматам «Осенние старты 2020» </t>
  </si>
  <si>
    <t xml:space="preserve">http://chess-results.com/tnr538477.aspx?lan=11&amp;art=4   
  </t>
  </si>
  <si>
    <t>за участие</t>
  </si>
  <si>
    <t xml:space="preserve"> http://chess-results.com/tnr537024.aspx?lan=11&amp;art=4</t>
  </si>
  <si>
    <t>диплом 3 мест</t>
  </si>
  <si>
    <t>Конкурс «Елочная игрушка-2020»</t>
  </si>
  <si>
    <t>Весенний этап Ночной Шахматной Лиги «Любители»</t>
  </si>
  <si>
    <t>https://chess-results.com/tnr555760.aspx?lan=11&amp;art=4&amp;turdet=YES</t>
  </si>
  <si>
    <t>Грамота 1место</t>
  </si>
  <si>
    <t>Протокол конкурса моды и дизайна "Дети в моде" городского фестиваля "Амурские зори-2021" от 30.03.2021года</t>
  </si>
  <si>
    <t xml:space="preserve">Диплом лауреата 3 степени </t>
  </si>
  <si>
    <t xml:space="preserve"> Международный конкурс «Оч. Умелые руки»</t>
  </si>
  <si>
    <t>диплом 1 место-2 шт.</t>
  </si>
  <si>
    <t>VIII Международный конкурс для детей и молодежи « Юные Таланты»</t>
  </si>
  <si>
    <t>https://zamoktalantov.ru/result/</t>
  </si>
  <si>
    <t xml:space="preserve"> диплом Победитель
 1 место
</t>
  </si>
  <si>
    <t>Международный конкурс детско-юношеского творчества к Дню Домашних животных."О братьях наших меньших.Номинация "Фотография"</t>
  </si>
  <si>
    <t>Диплом1 место-2шт.; лауреат-1 шт.</t>
  </si>
  <si>
    <t>Международный творческий конкурс для детей и молодежи "МИР БЕЗ ГРАНИЦ"</t>
  </si>
  <si>
    <t>https://mir-bezgranic.ru/</t>
  </si>
  <si>
    <t>Диплом 1 степени-2шт.; 2 степени -1шт.</t>
  </si>
  <si>
    <t>спортивное</t>
  </si>
  <si>
    <t>Первый международный online турнир по японским шахматам Сёги</t>
  </si>
  <si>
    <t>Диплом 3  место</t>
  </si>
  <si>
    <t>Конкурс « Золотые руки»</t>
  </si>
  <si>
    <t>https://лучшеерешение.рф/28110115</t>
  </si>
  <si>
    <t>диплом 1 место-3 шт</t>
  </si>
  <si>
    <t>Диплом участника-2шт</t>
  </si>
  <si>
    <t>Диплом победителя I место-3 шт</t>
  </si>
  <si>
    <t>Диплом 2 место</t>
  </si>
  <si>
    <t>Международный конкурс "Космос"</t>
  </si>
  <si>
    <t>https://mir-talantow.ru/konkursi-dlya-detei/dekorativno-prikladnoe_iskysstvo/kosmos</t>
  </si>
  <si>
    <t>диплом 1 место-3 шт; 3 место-1 шт</t>
  </si>
  <si>
    <t>Международный конкурс детско-юношеского творчества «Талант. Вдохновение. Творчество.</t>
  </si>
  <si>
    <t xml:space="preserve">Международный образовательный портал «Солнечный свет»
Международный конкурс «Космос»
</t>
  </si>
  <si>
    <t>https://solncesvet.ru/</t>
  </si>
  <si>
    <t>диплом 1 место-2 шт.; 3 место-1 шт</t>
  </si>
  <si>
    <t xml:space="preserve">Международный образовательный портал «Солнечный свет»
Всероссийский  конкурс «День космонавтики»
</t>
  </si>
  <si>
    <t>https://solncesvet.ru/tvorcheskie-konkursy/</t>
  </si>
  <si>
    <t xml:space="preserve">Диплом 1 место </t>
  </si>
  <si>
    <t>Всероссийский конкурс «Наши питомцы»</t>
  </si>
  <si>
    <t>https://mir-talantow.ru/resultati-konkursov/kid/all</t>
  </si>
  <si>
    <t>3 место</t>
  </si>
  <si>
    <t>Всероссийский конкурс «Кулинарные шедевры»</t>
  </si>
  <si>
    <t>1место</t>
  </si>
  <si>
    <t>Всероссийский конкурс «Игры,игрушки»</t>
  </si>
  <si>
    <t>дипломант-3 шт</t>
  </si>
  <si>
    <t xml:space="preserve">Всероссийский конкурс
«Животный мир»
</t>
  </si>
  <si>
    <t>дипломант-1;диплом 1 место -1 шт</t>
  </si>
  <si>
    <t xml:space="preserve"> Всероссийский конкурс «Золотая осень»</t>
  </si>
  <si>
    <t>дипломант</t>
  </si>
  <si>
    <t>Всероссийский дистанционный заочный конкур « "Векториада -2020»</t>
  </si>
  <si>
    <t>https://затопервомайский.рф/documents/Положение%20Векториада%20-%202020.pdf</t>
  </si>
  <si>
    <t xml:space="preserve">Диплом победителя
Iместо
</t>
  </si>
  <si>
    <t xml:space="preserve"> Всероссийский конкурс «День Матери»</t>
  </si>
  <si>
    <t>дипломант-6 шт</t>
  </si>
  <si>
    <t>Всероссийский конкурс «Игры,Игрушки»</t>
  </si>
  <si>
    <t>диплом 2 место- 2 шт. ; 1 место -1 шт. " за участие-1 шт</t>
  </si>
  <si>
    <t xml:space="preserve"> Всероссийский конкурс «В гостях у сказки»</t>
  </si>
  <si>
    <t xml:space="preserve"> диплом 1 место</t>
  </si>
  <si>
    <t>Всероссийский конкурс «Время года»</t>
  </si>
  <si>
    <t>VIII Всероссийский конкурс для детей и молодежи « Юные Таланты»</t>
  </si>
  <si>
    <t xml:space="preserve">Победитель
 2 место
</t>
  </si>
  <si>
    <t>Всероссийский конкурс «Зимняя сказка»</t>
  </si>
  <si>
    <t>Дипломант</t>
  </si>
  <si>
    <t>Всероссийский конкурс «Цветы для мамы»</t>
  </si>
  <si>
    <t>3место</t>
  </si>
  <si>
    <t xml:space="preserve">Всероссийский конкурс  «Новый год» </t>
  </si>
  <si>
    <t>Дипломант-3 шт.</t>
  </si>
  <si>
    <t xml:space="preserve">Конкурс чтецов
IV Всероссийская акция.
«200 минут чтению. Сталинграду посвящается»
</t>
  </si>
  <si>
    <t>vestniknews.ru›images/stories/news/2021/019/1.pdf</t>
  </si>
  <si>
    <t>участник</t>
  </si>
  <si>
    <t>Всероссийский конкурс «Сделал сам»</t>
  </si>
  <si>
    <t>Всероссийский конкурс«День защитника отечества»</t>
  </si>
  <si>
    <t>Дипломант-2 шт</t>
  </si>
  <si>
    <t>Всероссийский конкурс«Рукоделие»</t>
  </si>
  <si>
    <t>дипломант-4 шт.</t>
  </si>
  <si>
    <t>Всероссийский конкурс«Народные традиции и промыслы»</t>
  </si>
  <si>
    <t>дипломант-2 шт</t>
  </si>
  <si>
    <t>Диплом -2 шт</t>
  </si>
  <si>
    <t xml:space="preserve">Всероссийский конкурс «Изумрудный город»
Номинация 
« Моё увлечение»
</t>
  </si>
  <si>
    <t>Диплом 1 место</t>
  </si>
  <si>
    <t>«Масленица –краса и ее чудеса»</t>
  </si>
  <si>
    <t>диплом 1место</t>
  </si>
  <si>
    <t xml:space="preserve">«Интеллектуал»номинация «Мое хобби»
</t>
  </si>
  <si>
    <t xml:space="preserve">Диплом Победитель
 2 место
 </t>
  </si>
  <si>
    <t xml:space="preserve">Интеллектуал»
Номинация «Декоративно-прикладное творчество»
</t>
  </si>
  <si>
    <t xml:space="preserve">Диплом 
Победитель 1 место
</t>
  </si>
  <si>
    <t>Всероссийский конкурс « Пасха»</t>
  </si>
  <si>
    <t>Всероссийский конкурс «8Марта-Международный женский день»</t>
  </si>
  <si>
    <t>Всероссийский конкурс«9 мая-День Победы»</t>
  </si>
  <si>
    <t>Всероссийский конкурс«Весенняя капель»</t>
  </si>
  <si>
    <t xml:space="preserve">1место
 дипломант
</t>
  </si>
  <si>
    <t>Всероссийский конкурсКонкурс «Сделал сам»</t>
  </si>
  <si>
    <t>Всероссийский конкурс«Широкая масленница»</t>
  </si>
  <si>
    <t>XII Всероссийский конкурс для детей и молодежи "Достижения юных" номинация "Мое рукоделие"</t>
  </si>
  <si>
    <t>https://a-sotvorenie.ru/result/</t>
  </si>
  <si>
    <t>диплом-1место</t>
  </si>
  <si>
    <t xml:space="preserve">                         региональный 3б</t>
  </si>
  <si>
    <t>Чемпионат и первенство Дальневосточного Федерального Округа по тхэквондо (ИТФ)</t>
  </si>
  <si>
    <t>Диплом 1 степени за 1 место</t>
  </si>
  <si>
    <t xml:space="preserve"> Конкурс «Рождественская открытка 2020»</t>
  </si>
  <si>
    <t>Диплом III степени</t>
  </si>
  <si>
    <t>Фестиваль Артемовского городского округа по Тхэквондо ИТФ</t>
  </si>
  <si>
    <t>Грамота 1место; грамота 2 место</t>
  </si>
  <si>
    <t>Фестиваль Еврейской автономной области по тхэквондо, посвященный «Дню защитника Отечества»</t>
  </si>
  <si>
    <t xml:space="preserve">диплом I место-11 шт.; 2 место- 2 шт.;3 место-3 шт
</t>
  </si>
  <si>
    <t>Молодежное первенство Хабаровского края. Первые шаги в Го и шахматах</t>
  </si>
  <si>
    <t xml:space="preserve">https://gofederation.ru/tournaments/906701279 </t>
  </si>
  <si>
    <t>диплом победитель ( 1 место-3 шт.; 2 место-1 шт.)</t>
  </si>
  <si>
    <t>спортивное направление</t>
  </si>
  <si>
    <t>Молодежный турнир «ГОрячая тыква»</t>
  </si>
  <si>
    <t xml:space="preserve">https://gofederation.ru/tournaments/787776914 </t>
  </si>
  <si>
    <t xml:space="preserve"> Грамота II место - 1 шт.;3 место-1 шт.; Диплом -1 шт.</t>
  </si>
  <si>
    <t>Чемпионат Хабаровского края по игре  ГО КГС</t>
  </si>
  <si>
    <t xml:space="preserve">https://gofederation.ru/tournaments/660233025 </t>
  </si>
  <si>
    <t>Грамота 1 место-1 шт.;за участие -3 шт.</t>
  </si>
  <si>
    <t>Краевой конкурс «Удивительный мир животных»</t>
  </si>
  <si>
    <t>https://docviewer.yandex.ru/view/1065406688/?page=1&amp;*=bB%2Bg9gHmhjiI0zzGDSW2csUh3VF7InVybCI6InlhLWJyb3dzZXI6Ly80RFQxdVhFUFJySlJYbFVGb2V3cnVKZHZUc1dTSzhHU0hhTEFlWjM0NUpWbVFGNHlnMUFoY0ktR2JSOGZ1UTFQY1AwUWZIVUhfTDJlV3psRl9wUnVNMm0xY0F2b0xQLVN5a1dYb2JrT1ZyeldORFA4OVZmYklad2VJb050b1RxZWVNN2MwQ1JnUmV5dnRhVUc0ekUzVnc9PT9zaWduPVJ2amxLVkphMmloemRnS1l4Ym9HcXozQnA1aU9SZmdsQm1SeEhFT1F5QjQ9IiwidGl0bGUiOiLQn9C%2B0LvQvtC20LXQvdC40LUt0LrRgNCw0LXQstC%2B0LPQvi3QutC%2B0L3QutGD0YDRgdCwLdCj0LTQuNCy0LjRgtC10LvRjNC90YvQuS3QvNC40YAt0LbQuNCy0L7RgtC90YvRhS0xLmRvY3giLCJub2lmcmFtZSI6ZmFsc2UsInVpZCI6IjEwNjU0MDY2ODgiLCJ0cyI6MTYyMDc5ODY5MzE3NiwieXUiOiI3NDMwNjgzOTMxNjE2NjU1MzU2In0%3D</t>
  </si>
  <si>
    <t>Краевой конкурс детского творчества «Школьная пора»</t>
  </si>
  <si>
    <t>https://school.kco27.ru/wp-content/uploads/ПОЛОЖЕНИЕ-Краевого-конкурса-ШКОЛЬНАЯ-ПОРА-2018.pdf</t>
  </si>
  <si>
    <t>III место -1 шт.; за участие -1 шт</t>
  </si>
  <si>
    <t>http://knotok.ru/index.php/news/item/507-kraevaya-vystavka-konkurs-mir-v-kotorom-my-zhivem</t>
  </si>
  <si>
    <t>Участник</t>
  </si>
  <si>
    <t xml:space="preserve">Городской интернет турнир по шахматам«Здравствуй, лето-2020» </t>
  </si>
  <si>
    <t>диплом  за участие -6 шт.</t>
  </si>
  <si>
    <t>Чемпионат Хабаровска по ГО среди женщин.</t>
  </si>
  <si>
    <t>III место-2шт.</t>
  </si>
  <si>
    <t>Городской турнир по шахматам «Осенние старты 2020»</t>
  </si>
  <si>
    <t xml:space="preserve">http://chess-results.com/tnr538639.aspx?lan=11&amp;art=4
</t>
  </si>
  <si>
    <t>за участие-2 шт</t>
  </si>
  <si>
    <t>за участие 7 шт</t>
  </si>
  <si>
    <t xml:space="preserve">https://chess-results.com/tnr549586.aspx?lan=11&amp;art=4  </t>
  </si>
  <si>
    <t>диплом-3 место-1шт ;участник-2шт</t>
  </si>
  <si>
    <t xml:space="preserve">«Лига первоклассников»
Городские соревнования по шахматам
</t>
  </si>
  <si>
    <t>https://chess-results.com/tnr548894.aspx?lan=11&amp;art=4</t>
  </si>
  <si>
    <t>диплом - 1 место</t>
  </si>
  <si>
    <t xml:space="preserve">«Дети в моде» номинация
«Одежда для кукол»
</t>
  </si>
  <si>
    <t xml:space="preserve">Диплом лауреата 1, 2,3степени </t>
  </si>
  <si>
    <t xml:space="preserve">«Дети в моде» номинация
«Один проект-один костюм»
</t>
  </si>
  <si>
    <t xml:space="preserve">Диплом лауреата 2 степени </t>
  </si>
  <si>
    <t xml:space="preserve">«Дети в моде» номинация
«Эскизы»
</t>
  </si>
  <si>
    <t xml:space="preserve">Диплом лауреата 1 степени </t>
  </si>
  <si>
    <t>Городской фестиваль  детского творчества "Амурские зори". Конкурс «Рисуем аниме.» номинация «Манга»</t>
  </si>
  <si>
    <t>приказ управления образования от 04.02.2020  № 87 «О проведении городского фестиваля детского творчества «Амурские зори» в 2020 году».</t>
  </si>
  <si>
    <t>Диплом 2 место;</t>
  </si>
  <si>
    <t>диплом 1 место-14шт.;2 место-2 шт.;3 место-2 шт.</t>
  </si>
  <si>
    <t>Фестиваль клубов Тхэквондо</t>
  </si>
  <si>
    <t>диплом 1 место-4шт.;2 место-2 шт.;3 место-1 шт.</t>
  </si>
  <si>
    <t xml:space="preserve">Сертификат участие </t>
  </si>
  <si>
    <t xml:space="preserve"> Весенний этап Ночной Шахматной Лиги «Любители»</t>
  </si>
  <si>
    <t>Конкурс «Кубок новичка» Клуб «Галактика таэквондо»</t>
  </si>
  <si>
    <t>грамота 1 место-4шт.: 2 место-2 шт.; 3 место-1 шт.</t>
  </si>
  <si>
    <t>Турнир клубов ДВ по тхэквондо ИТФ по программе Масоги,Туль</t>
  </si>
  <si>
    <t xml:space="preserve">                                      Районный</t>
  </si>
  <si>
    <t>Победитель-7 шт.</t>
  </si>
  <si>
    <t>Педагогический конкурс "Воспитание патриота и гражданина России 21 века"</t>
  </si>
  <si>
    <t>приказ №45 Р от 28.12.2020г.</t>
  </si>
  <si>
    <t>Диплом победителя 1 степени</t>
  </si>
  <si>
    <t>приказ №342 от 31.03.21г</t>
  </si>
  <si>
    <t>Диплом 2 степени</t>
  </si>
  <si>
    <t>Окрытый краевой конкурс воспитательных проектов "От идеи до воплощения"</t>
  </si>
  <si>
    <t>приказ от 11.05.21 г.№209 П</t>
  </si>
  <si>
    <t>Участие</t>
  </si>
  <si>
    <t>Конкурс работников сферы допобразования "Открытие 27"</t>
  </si>
  <si>
    <t>22.12.2020г №522П</t>
  </si>
  <si>
    <t>Научно-практическая конференция "Слагаемые успеха"</t>
  </si>
  <si>
    <t>приказ 11.12.2020г №1396</t>
  </si>
  <si>
    <t>Конкурс "Растим патриотов России"</t>
  </si>
  <si>
    <t>приказ 21.04.21 №485</t>
  </si>
  <si>
    <t xml:space="preserve">                      краевой 2б</t>
  </si>
  <si>
    <t>Конкурс исследовательских и творческих работ "Мы гордость Родины"</t>
  </si>
  <si>
    <t>постановление РОО "Доктрина" от 28.10.2020г</t>
  </si>
  <si>
    <t>приказ от 19.04.2021 г. №218</t>
  </si>
  <si>
    <t>диплом 2 степени</t>
  </si>
  <si>
    <t xml:space="preserve">международный конкурс "И снова осень дарит вдохновение" </t>
  </si>
  <si>
    <t>диплом участника - 1 шт</t>
  </si>
  <si>
    <t>Дистанционный конкурс детского творчества "Память поколений"</t>
  </si>
  <si>
    <t>http://p-izmerenie.ru/itogi</t>
  </si>
  <si>
    <t xml:space="preserve">диплом  2 место – 2 шт  </t>
  </si>
  <si>
    <t>Международный конкурс «I love English»</t>
  </si>
  <si>
    <t xml:space="preserve">диплом 1 место – 3 шт диплом 2 место – 1 шт  </t>
  </si>
  <si>
    <t>"Животный мир"</t>
  </si>
  <si>
    <t>https://solncesvet.ru/diploms/2021/02/15/69238f3543345e07889be6180c9d1640.jpg</t>
  </si>
  <si>
    <t xml:space="preserve"> диплом 3 место – 1 шт  </t>
  </si>
  <si>
    <t>Космонавтика</t>
  </si>
  <si>
    <t>диплом 1 место - 6 шт</t>
  </si>
  <si>
    <t xml:space="preserve">Космос </t>
  </si>
  <si>
    <t xml:space="preserve">диплом 1 место – 2 шт диплом 2 место – 2 шт  </t>
  </si>
  <si>
    <t>День космонавтики</t>
  </si>
  <si>
    <t xml:space="preserve">диплом 1 место – 1 шт диплом 3 место – 1 шт  </t>
  </si>
  <si>
    <t>соц-педагог</t>
  </si>
  <si>
    <t>Путешествия, поездки</t>
  </si>
  <si>
    <t>диплом 1 место - 1 шт</t>
  </si>
  <si>
    <t xml:space="preserve">Космонавтика </t>
  </si>
  <si>
    <t xml:space="preserve">диплом 1 место – 2 шт диплом 3 место – 1 шт  </t>
  </si>
  <si>
    <t xml:space="preserve">диплом 1 место – 1 шт диплом 2 место – 1 шт  </t>
  </si>
  <si>
    <t>диплом 1 место – 2 шт диплом 2 место – 1 шт  диплом 3 место - 1 шт</t>
  </si>
  <si>
    <t xml:space="preserve">Лучший авторский проект </t>
  </si>
  <si>
    <t>https://www.lomonosow.com/</t>
  </si>
  <si>
    <t xml:space="preserve">диплом 2 степени - 1 шт </t>
  </si>
  <si>
    <t>Всероссийский творческий конкурс "Я помню! Я горжусь!"</t>
  </si>
  <si>
    <t>Всероссийский конкурс Космонавтика</t>
  </si>
  <si>
    <t xml:space="preserve">Всероссийский конкурс Космос </t>
  </si>
  <si>
    <t>Всероссийский конкурс День космонавтики</t>
  </si>
  <si>
    <t>Всероссийский конкурс Путешествия, поездки</t>
  </si>
  <si>
    <t xml:space="preserve">Всероссийский конкурс Лучший авторский проект </t>
  </si>
  <si>
    <t>Приказ 22.01.2021 №3</t>
  </si>
  <si>
    <t>Районный конкурс "Наш район - Индустриальный"</t>
  </si>
  <si>
    <t>Всероссийские спортивные соревносания по тхэквондо ИТФ "Кубок Байкала2021"</t>
  </si>
  <si>
    <t>диплом 3 место</t>
  </si>
  <si>
    <t>спортивн</t>
  </si>
  <si>
    <t>Всероссийский детско-юношеский  творческий конкурс, посвященный празднику Пасхи "Воскресение Христово"</t>
  </si>
  <si>
    <t>Краевой конкурс детского творчества "Дети Галактики"</t>
  </si>
  <si>
    <t>Краевой конкурс "Россия - любимая наша страна"</t>
  </si>
  <si>
    <t>https://school.kco27.ru/kraevoj-konkurs-rossiya-lyubimaya-nasha-strana/</t>
  </si>
  <si>
    <t>диплом победителя;              участие - 14 шт</t>
  </si>
  <si>
    <t>Краевой конкурс детского творчества "Мой город, мой край"</t>
  </si>
  <si>
    <t>https://school.kco27.ru/kraevoj-konkurs-detskogo-tvorchestva-moj-gorod-moj-kraj/</t>
  </si>
  <si>
    <t xml:space="preserve">            участие - 9 шт</t>
  </si>
  <si>
    <t>Краевой семейный исследовательский проект "Альбом памяти"</t>
  </si>
  <si>
    <t>https://school.kco27.ru/kraevoj-semejnyj-issledovatelskij-proekt-albom-pamyati/</t>
  </si>
  <si>
    <t>диплом 1 место;                   диплом 2 место - 2 шт;         диплом 3 место;                   участие - 3 шт</t>
  </si>
  <si>
    <t xml:space="preserve">Международный конкурс "И снова осень дарит вдохновение" </t>
  </si>
  <si>
    <t>Диплом 1 место - 2 шт</t>
  </si>
  <si>
    <t>IV Международный онлайн-конкурс хореографического искусттва "Вдохновение"</t>
  </si>
  <si>
    <t>https://cdshi.irk.muzkult.ru/media/2020/11/30/1244801815/Mezhdunarodny_j_konkurs-festival_Vdoxnovenie.pdf</t>
  </si>
  <si>
    <t xml:space="preserve">Дипломат 1 степени (105 шт.), </t>
  </si>
  <si>
    <t>Международный танцевальный конкурс "Грани таланта"</t>
  </si>
  <si>
    <t>https://konkurs-kids.ru/</t>
  </si>
  <si>
    <t>Диплом лауреата 1 степени - 40 шт</t>
  </si>
  <si>
    <t>Международный конкурс "Солнечный свет"</t>
  </si>
  <si>
    <t>https://solncesvet.ru/?utm_source=yandex&amp;utm_medium=cpc&amp;utm_campaign=59861097&amp;utm_content=10417511965&amp;utm_term=солнечный%20свет%20всероссийский%20педагогический%20портал%20свет&amp;position=1&amp;position_type=premium&amp;yclid=2679323133501277022</t>
  </si>
  <si>
    <t>https://www.dk-prof.ru/actions/371/372/</t>
  </si>
  <si>
    <t>Диплом 1 степени (2шт.), диплом 3 степени (3шт.)</t>
  </si>
  <si>
    <t>https://khv27.ru/structural-units/dep25/inaya_informatsiya-3722/konkursy_meropriyatiya_novosti/1itogi-munitsipalnogo-etapa-pervykh-mezhdunarodnykh-detskikh-inklyuzivnykh-tvorcheskikh-igr/</t>
  </si>
  <si>
    <t>Диплом победителя</t>
  </si>
  <si>
    <t>XXI открытый фестиваль-конкурс хореографического искусства «Терпсихора – 2021»</t>
  </si>
  <si>
    <t>https://дклучегорск.рф/fests/terps</t>
  </si>
  <si>
    <t>Диплом лауреата 1 степени (66 шт.), 3 степени (25 шт.)</t>
  </si>
  <si>
    <t xml:space="preserve">Конкурс самодеятельных хореографических коллективов и отдельных исполнителей «Созвездие Терпсихоры» </t>
  </si>
  <si>
    <t>Диплом лауреата 1 степени,2 степени  (2 шт.), 3 степени</t>
  </si>
  <si>
    <t>XXI  Дальневосточный фестиваль-конкурс детского творчества «Юные дарования» («Тру-ля-ля и Ко»)</t>
  </si>
  <si>
    <t>https://www.dk-prof.ru/actions/21/25/</t>
  </si>
  <si>
    <t>Диплом 3 степени</t>
  </si>
  <si>
    <t>Дистанционный конкурс детского творчества "Память поколений "Память поколений"</t>
  </si>
  <si>
    <t>X Дальневосточный детский конкурс хореографического искусства "Первые шаги"</t>
  </si>
  <si>
    <t>http://pkcnk.ru/novosti/2215-spisok-pobediteley-konkursa-pervye-shagi.html</t>
  </si>
  <si>
    <t>Дальневосточный фестиваль-конкурс хореографического искусства и спортивной хореографии «Танцевальный Олимп»</t>
  </si>
  <si>
    <t>https://dv-dance.ru/festivals/13130/costitucion</t>
  </si>
  <si>
    <t xml:space="preserve">Диплом 1 место, диплом 2 место </t>
  </si>
  <si>
    <t>Фестиваль-конкурс «Оранжевое небо – 2021»</t>
  </si>
  <si>
    <t>https://www.culture.ru/events/1105736/oglashenie-itogov-vserossiiskogo-konkursa-detskogo-tvorchestva-oranzhevoe-nebo</t>
  </si>
  <si>
    <t>http://knotok.ru/index.php/news/item/571-vystavka-charodejka-zima</t>
  </si>
  <si>
    <t xml:space="preserve"> Международный конкурс «Лето на память»</t>
  </si>
  <si>
    <t>приказ №89 от 31.03.2021</t>
  </si>
  <si>
    <t>Городская краеведческая конференция "Хабаровск - мой город родной"</t>
  </si>
  <si>
    <t>Первые международные детские инклюзивные творческие игры (региональный  этап)</t>
  </si>
  <si>
    <t>соц-гуман</t>
  </si>
  <si>
    <t>Диплом I степени - 1 шт Диплом II степени - 1 шт Диплом III степени 3 шт</t>
  </si>
  <si>
    <t xml:space="preserve">«Здравствуй, лето-2020»  http://xn--27-dlcifaes8bga9a4c.xn--p1ai/index.php/news/648-itogi-shakhmatnogo-turnira-zdravstvuj-leto-2020 </t>
  </si>
  <si>
    <t>Грамота 1 место-11шт. 2 мнсто-5 шт. 3 место-1 шт.</t>
  </si>
  <si>
    <t>Победители номинации</t>
  </si>
  <si>
    <t>Победители очного этапа</t>
  </si>
  <si>
    <t>Районный конкурс  «Лучшая новогодняя игрушка»</t>
  </si>
  <si>
    <t xml:space="preserve">диплом 3 степени;               </t>
  </si>
  <si>
    <t>участие - 6 шт</t>
  </si>
  <si>
    <t xml:space="preserve">диплом 1 место - 4 шт;             </t>
  </si>
  <si>
    <t xml:space="preserve">диплом 1 место - 4 шт;           </t>
  </si>
  <si>
    <t>грамота 2 место - 2 шт</t>
  </si>
  <si>
    <t>диплом 1 место - 18 шт</t>
  </si>
  <si>
    <t>диплом 1 место - 11 шт</t>
  </si>
  <si>
    <t>диплом 1 степени - 5 шт</t>
  </si>
  <si>
    <t xml:space="preserve">диплом 1 место  </t>
  </si>
  <si>
    <t>грамота 2 место</t>
  </si>
  <si>
    <t>диплом 1 место - 3 шт;                                        диплом 2 место - 2 шт</t>
  </si>
  <si>
    <t>диплом 1 место - 3 шт</t>
  </si>
  <si>
    <t>диплом 1 место - 13 шт</t>
  </si>
  <si>
    <t>диплом 1 место - 7 шт</t>
  </si>
  <si>
    <t xml:space="preserve"> диплом 1 место - 12 шт</t>
  </si>
  <si>
    <t>диплом 1 степени;                благодарность</t>
  </si>
  <si>
    <t>диплом 1 место - 6 шт;         участие - 6 шт</t>
  </si>
  <si>
    <t>диплом 1 место;                 участие - 1 шт</t>
  </si>
  <si>
    <t>диплом 1 место - 2 шт;         участие - 2 шт</t>
  </si>
  <si>
    <t>Диплом педагога, подготовившего лауреата в номинации -3 шт</t>
  </si>
  <si>
    <t xml:space="preserve">Диплом педагога, 
За отличную подготовку участника
</t>
  </si>
  <si>
    <t>Диплом педагога 
За отличную подготовку участника (Победитель 2 )</t>
  </si>
  <si>
    <t>Городской фестиваль "Амурские зори", конкурс «Дети в моде», номинация «Автор дизайнер»</t>
  </si>
  <si>
    <t>Региональный 3б</t>
  </si>
  <si>
    <t>краевой 2б</t>
  </si>
  <si>
    <t>Достижения учреждения, коллективов, обучающихся (по информации учреждений с подтверждающими документами) ЦВР "Планета взросления" 2020-2021гг.</t>
  </si>
  <si>
    <t>Городская спартакиада "Большие гонки" среди участников ТОС</t>
  </si>
  <si>
    <t>Городской Фестиваль «Амурские зори», конкурс "Рисуем анимэ"</t>
  </si>
  <si>
    <t>Всероссийский конкурс "Исследовательские и научные работы, проекты"</t>
  </si>
  <si>
    <t>соц-гуманит</t>
  </si>
  <si>
    <t>IV Межрегиональный танцевальный конкурс "Грани таланта"</t>
  </si>
  <si>
    <t>Диплом лауреата 3 степени - 2 шт</t>
  </si>
  <si>
    <t>диплом 1  степени - 1 шт, диплом 3 степени - 2 шт;         участие - 3 шт</t>
  </si>
  <si>
    <t>Всероссийский конкурс юношеских исследовательских работ имени В.И. Вернадского (краевой этап)</t>
  </si>
  <si>
    <t>социально-гуманит</t>
  </si>
  <si>
    <t>Чемпионат Хабаровского края по профессиональному мастерству "Абилимпикс - 2020"</t>
  </si>
  <si>
    <t>диплом 1 место-1 шт, диплом 3 место - 3 шт;          участие - 7 шт</t>
  </si>
  <si>
    <t>Первые международные детские инклюзивные творческие игры (муниципальный  этап)</t>
  </si>
  <si>
    <t>Городская игра-путешествие "Родина любимая моя", посвященная Дню России</t>
  </si>
  <si>
    <t>Городской конкурс "Я - гражданин России"</t>
  </si>
  <si>
    <t>Открытое первенство по Тхэквондо ИТФ</t>
  </si>
  <si>
    <t>Всероссийский смотр-конкурс образовательных организаций "Достижения образования" на основе многокомпонентного анализа</t>
  </si>
  <si>
    <t>приказ № 15/20-ДОИ от 10 февраля 2021 года</t>
  </si>
  <si>
    <t>победитель</t>
  </si>
  <si>
    <t>Городской конкурс профессионального мастерства "Педагогический звездопад"</t>
  </si>
  <si>
    <t>https://maystro.ru/opredeleny-superfinalisty-gorodskogo-konkursa-professionalnogo-masterstva-pedagogicheskij-zvezdopad/</t>
  </si>
  <si>
    <t>Конкурс "Лучшие проекты наставничества - 2021"</t>
  </si>
  <si>
    <t>Всероссийский конкурс "Лучшая программа организации детского отдыха"</t>
  </si>
  <si>
    <t>победитель регионального этапа</t>
  </si>
  <si>
    <t>дтплом 1 место</t>
  </si>
  <si>
    <t>41 чемпионат мира по го</t>
  </si>
  <si>
    <t>спорт</t>
  </si>
  <si>
    <t>диплом 2 место, 3 место</t>
  </si>
  <si>
    <t>III этап осеннего турнира «Ночной шахматной лиги. Любители.»</t>
  </si>
  <si>
    <t>ПРИЛОЖЕНИЕ к п. 5</t>
  </si>
  <si>
    <t xml:space="preserve">Международный конкурс детско-юношеского творчества к Дню Домашних животных «О братьях наших меньших» номинация "Фотография" </t>
  </si>
  <si>
    <t>XXII Открытого Международного конкурса балетмейстерских работ «Игры воображения - 2021»</t>
  </si>
  <si>
    <t xml:space="preserve">Благодарственное письмо Дьяченко Светлана Алексеевна
</t>
  </si>
  <si>
    <t>Краевой конкурс детского творчества "Дети галактики"</t>
  </si>
  <si>
    <t>диплом -3 шт;                   диплом 3 место-5</t>
  </si>
  <si>
    <t>Директор МАУ ДО ЦВР "Планета взросления"</t>
  </si>
  <si>
    <t>Е.Н. Савельева</t>
  </si>
  <si>
    <t>675 участник 30,8% доля для "Зажги звезду" в п 1</t>
  </si>
  <si>
    <r>
      <t>Городской турнир по шахматам в честь Д</t>
    </r>
    <r>
      <rPr>
        <b/>
        <sz val="12"/>
        <color rgb="FF00000A"/>
        <rFont val="Times New Roman"/>
        <family val="1"/>
        <charset val="204"/>
      </rPr>
      <t>ня защитника отечества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</si>
</sst>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rgb="FF000000"/>
      <name val="Calibri"/>
    </font>
    <font>
      <u/>
      <sz val="11"/>
      <color rgb="FF0000FF"/>
      <name val="Calibri"/>
      <family val="2"/>
      <charset val="204"/>
    </font>
    <font>
      <b/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u/>
      <sz val="12"/>
      <color rgb="FF0000FF"/>
      <name val="Calibri"/>
      <family val="2"/>
      <charset val="204"/>
    </font>
    <font>
      <sz val="12"/>
      <color theme="1"/>
      <name val="Times New Roman"/>
      <family val="1"/>
      <charset val="204"/>
    </font>
    <font>
      <u/>
      <sz val="12"/>
      <color theme="10"/>
      <name val="Calibri"/>
      <family val="2"/>
      <scheme val="minor"/>
    </font>
    <font>
      <sz val="12"/>
      <color rgb="FF00000A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1"/>
      <color rgb="FF0000FF"/>
      <name val="Calibri"/>
      <family val="2"/>
      <charset val="204"/>
    </font>
    <font>
      <u/>
      <sz val="12"/>
      <color rgb="FF0000FF"/>
      <name val="Calibri"/>
      <family val="2"/>
      <charset val="204"/>
    </font>
    <font>
      <b/>
      <sz val="12"/>
      <color rgb="FF00000A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8"/>
      <color rgb="FF00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92D050"/>
      </patternFill>
    </fill>
    <fill>
      <patternFill patternType="solid">
        <fgColor rgb="FFFFC000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5" fillId="0" borderId="1" xfId="1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1" applyFont="1" applyBorder="1" applyAlignment="1">
      <alignment vertical="center" wrapText="1"/>
    </xf>
    <xf numFmtId="0" fontId="3" fillId="2" borderId="0" xfId="0" applyFont="1" applyFill="1"/>
    <xf numFmtId="0" fontId="3" fillId="0" borderId="1" xfId="0" applyFont="1" applyBorder="1" applyAlignment="1">
      <alignment vertical="center" wrapText="1"/>
    </xf>
    <xf numFmtId="0" fontId="3" fillId="0" borderId="1" xfId="0" applyFont="1" applyBorder="1"/>
    <xf numFmtId="0" fontId="5" fillId="2" borderId="2" xfId="1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top"/>
    </xf>
    <xf numFmtId="0" fontId="3" fillId="4" borderId="1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4" borderId="1" xfId="0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6" xfId="1" applyFont="1" applyBorder="1" applyAlignment="1">
      <alignment horizontal="left" vertical="top" wrapText="1"/>
    </xf>
    <xf numFmtId="0" fontId="1" fillId="0" borderId="0" xfId="1" applyFont="1"/>
    <xf numFmtId="0" fontId="5" fillId="0" borderId="1" xfId="1" applyFont="1" applyBorder="1" applyAlignment="1">
      <alignment horizontal="left" vertical="top" wrapText="1"/>
    </xf>
    <xf numFmtId="0" fontId="1" fillId="0" borderId="1" xfId="1" applyBorder="1"/>
    <xf numFmtId="0" fontId="1" fillId="0" borderId="1" xfId="1" applyFont="1" applyBorder="1"/>
    <xf numFmtId="0" fontId="1" fillId="5" borderId="1" xfId="1" applyFont="1" applyFill="1" applyBorder="1"/>
    <xf numFmtId="0" fontId="3" fillId="6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1" fillId="0" borderId="1" xfId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4" xfId="1" applyFont="1" applyBorder="1" applyAlignment="1">
      <alignment horizontal="left" vertical="top" wrapText="1"/>
    </xf>
    <xf numFmtId="0" fontId="6" fillId="0" borderId="4" xfId="0" applyFont="1" applyBorder="1" applyAlignment="1">
      <alignment horizontal="center" vertical="center"/>
    </xf>
    <xf numFmtId="0" fontId="1" fillId="0" borderId="2" xfId="1" applyBorder="1" applyAlignment="1">
      <alignment horizontal="left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1" xfId="1" applyBorder="1" applyAlignment="1">
      <alignment horizontal="left" vertical="center" wrapText="1"/>
    </xf>
    <xf numFmtId="0" fontId="7" fillId="0" borderId="1" xfId="1" applyFont="1" applyBorder="1" applyAlignment="1">
      <alignment vertical="center" wrapText="1"/>
    </xf>
    <xf numFmtId="0" fontId="7" fillId="0" borderId="4" xfId="1" applyFont="1" applyBorder="1" applyAlignment="1">
      <alignment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1" fillId="0" borderId="4" xfId="1" applyBorder="1" applyAlignment="1">
      <alignment vertical="center" wrapText="1"/>
    </xf>
    <xf numFmtId="0" fontId="6" fillId="7" borderId="1" xfId="0" applyFont="1" applyFill="1" applyBorder="1" applyAlignment="1">
      <alignment vertical="top" wrapText="1"/>
    </xf>
    <xf numFmtId="0" fontId="7" fillId="0" borderId="1" xfId="1" applyFont="1" applyBorder="1" applyAlignment="1">
      <alignment horizontal="left" vertical="top" wrapText="1"/>
    </xf>
    <xf numFmtId="0" fontId="1" fillId="7" borderId="1" xfId="1" applyFill="1" applyBorder="1" applyAlignment="1">
      <alignment horizontal="left" vertical="top" wrapText="1"/>
    </xf>
    <xf numFmtId="0" fontId="0" fillId="0" borderId="1" xfId="0" applyBorder="1" applyAlignment="1">
      <alignment wrapText="1"/>
    </xf>
    <xf numFmtId="0" fontId="8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top" wrapText="1"/>
    </xf>
    <xf numFmtId="0" fontId="6" fillId="6" borderId="1" xfId="0" applyFont="1" applyFill="1" applyBorder="1" applyAlignment="1">
      <alignment horizontal="center" vertical="top"/>
    </xf>
    <xf numFmtId="0" fontId="6" fillId="0" borderId="1" xfId="0" applyFont="1" applyBorder="1" applyAlignment="1">
      <alignment vertical="center" wrapText="1"/>
    </xf>
    <xf numFmtId="0" fontId="1" fillId="0" borderId="1" xfId="1" applyBorder="1" applyAlignment="1">
      <alignment vertical="center" wrapText="1"/>
    </xf>
    <xf numFmtId="0" fontId="1" fillId="0" borderId="1" xfId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6" borderId="1" xfId="0" applyFont="1" applyFill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5" borderId="2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5" borderId="4" xfId="0" applyFont="1" applyFill="1" applyBorder="1" applyAlignment="1">
      <alignment horizontal="left" vertical="center" wrapText="1"/>
    </xf>
    <xf numFmtId="0" fontId="6" fillId="8" borderId="2" xfId="0" applyFont="1" applyFill="1" applyBorder="1" applyAlignment="1">
      <alignment horizontal="center" vertical="top"/>
    </xf>
    <xf numFmtId="0" fontId="6" fillId="0" borderId="4" xfId="0" applyFont="1" applyBorder="1" applyAlignment="1">
      <alignment horizontal="left" vertical="center" wrapText="1"/>
    </xf>
    <xf numFmtId="0" fontId="6" fillId="8" borderId="1" xfId="0" applyFont="1" applyFill="1" applyBorder="1" applyAlignment="1">
      <alignment horizontal="center" vertical="top"/>
    </xf>
    <xf numFmtId="0" fontId="6" fillId="5" borderId="1" xfId="0" applyFont="1" applyFill="1" applyBorder="1" applyAlignment="1">
      <alignment horizontal="left" vertical="center" wrapText="1"/>
    </xf>
    <xf numFmtId="0" fontId="1" fillId="0" borderId="1" xfId="1" applyBorder="1" applyAlignment="1">
      <alignment horizontal="left" vertical="top"/>
    </xf>
    <xf numFmtId="0" fontId="1" fillId="0" borderId="4" xfId="1" applyBorder="1" applyAlignment="1">
      <alignment horizontal="left" vertical="top" wrapText="1"/>
    </xf>
    <xf numFmtId="0" fontId="12" fillId="0" borderId="1" xfId="1" applyFont="1" applyBorder="1" applyAlignment="1">
      <alignment horizontal="left" vertical="top" wrapText="1"/>
    </xf>
    <xf numFmtId="0" fontId="11" fillId="0" borderId="0" xfId="1" applyFont="1"/>
    <xf numFmtId="0" fontId="12" fillId="0" borderId="6" xfId="1" applyFont="1" applyBorder="1" applyAlignment="1">
      <alignment horizontal="left" vertical="top" wrapText="1"/>
    </xf>
    <xf numFmtId="0" fontId="11" fillId="0" borderId="1" xfId="1" applyFont="1" applyBorder="1"/>
    <xf numFmtId="0" fontId="3" fillId="6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left" vertical="center" wrapText="1"/>
    </xf>
    <xf numFmtId="0" fontId="6" fillId="7" borderId="1" xfId="0" applyFont="1" applyFill="1" applyBorder="1" applyAlignment="1">
      <alignment horizontal="left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/>
    </xf>
    <xf numFmtId="0" fontId="6" fillId="8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10" fillId="2" borderId="1" xfId="0" applyFont="1" applyFill="1" applyBorder="1" applyAlignment="1">
      <alignment horizontal="left" vertical="center" wrapText="1"/>
    </xf>
    <xf numFmtId="0" fontId="3" fillId="5" borderId="2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left" vertical="center"/>
    </xf>
    <xf numFmtId="0" fontId="4" fillId="9" borderId="1" xfId="0" applyFont="1" applyFill="1" applyBorder="1" applyAlignment="1">
      <alignment horizontal="center" vertical="top"/>
    </xf>
    <xf numFmtId="0" fontId="3" fillId="9" borderId="1" xfId="0" applyFont="1" applyFill="1" applyBorder="1" applyAlignment="1">
      <alignment horizontal="left" vertical="center"/>
    </xf>
    <xf numFmtId="0" fontId="3" fillId="9" borderId="1" xfId="0" applyFont="1" applyFill="1" applyBorder="1" applyAlignment="1">
      <alignment horizontal="center" vertical="center"/>
    </xf>
    <xf numFmtId="0" fontId="3" fillId="9" borderId="3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9" fillId="5" borderId="1" xfId="0" applyFont="1" applyFill="1" applyBorder="1" applyAlignment="1">
      <alignment horizontal="left" vertical="center"/>
    </xf>
    <xf numFmtId="0" fontId="6" fillId="9" borderId="1" xfId="0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3" fillId="6" borderId="2" xfId="0" applyFont="1" applyFill="1" applyBorder="1" applyAlignment="1">
      <alignment horizontal="left" vertical="center" wrapText="1"/>
    </xf>
    <xf numFmtId="0" fontId="6" fillId="6" borderId="7" xfId="0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top"/>
    </xf>
    <xf numFmtId="0" fontId="15" fillId="3" borderId="1" xfId="0" applyFont="1" applyFill="1" applyBorder="1" applyAlignment="1">
      <alignment horizontal="center" vertical="top"/>
    </xf>
    <xf numFmtId="0" fontId="15" fillId="6" borderId="1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horizontal="left" vertical="top" wrapText="1"/>
    </xf>
    <xf numFmtId="0" fontId="6" fillId="8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left" vertical="center" wrapText="1"/>
    </xf>
    <xf numFmtId="0" fontId="6" fillId="6" borderId="1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horizontal="left" vertical="center"/>
    </xf>
    <xf numFmtId="0" fontId="3" fillId="6" borderId="1" xfId="0" applyFont="1" applyFill="1" applyBorder="1" applyAlignment="1">
      <alignment horizontal="center" vertical="top"/>
    </xf>
    <xf numFmtId="0" fontId="3" fillId="8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left" vertical="center"/>
    </xf>
    <xf numFmtId="0" fontId="3" fillId="8" borderId="1" xfId="0" applyFont="1" applyFill="1" applyBorder="1" applyAlignment="1">
      <alignment horizontal="center" vertical="top"/>
    </xf>
    <xf numFmtId="0" fontId="3" fillId="8" borderId="2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0" xfId="0" applyFont="1" applyFill="1"/>
    <xf numFmtId="0" fontId="3" fillId="8" borderId="5" xfId="0" applyFont="1" applyFill="1" applyBorder="1" applyAlignment="1">
      <alignment horizontal="center" vertical="center"/>
    </xf>
    <xf numFmtId="0" fontId="3" fillId="8" borderId="6" xfId="0" applyFont="1" applyFill="1" applyBorder="1" applyAlignment="1">
      <alignment horizontal="center" vertical="top"/>
    </xf>
    <xf numFmtId="0" fontId="3" fillId="8" borderId="6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left" vertical="center"/>
    </xf>
    <xf numFmtId="0" fontId="6" fillId="6" borderId="1" xfId="0" applyFont="1" applyFill="1" applyBorder="1" applyAlignment="1">
      <alignment horizontal="center" vertical="center" wrapText="1"/>
    </xf>
    <xf numFmtId="0" fontId="3" fillId="8" borderId="3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center" vertical="top" wrapText="1"/>
    </xf>
    <xf numFmtId="0" fontId="3" fillId="8" borderId="2" xfId="0" applyFont="1" applyFill="1" applyBorder="1" applyAlignment="1">
      <alignment horizontal="left" vertical="center"/>
    </xf>
    <xf numFmtId="0" fontId="3" fillId="8" borderId="2" xfId="0" applyFont="1" applyFill="1" applyBorder="1" applyAlignment="1">
      <alignment horizontal="center" vertical="top"/>
    </xf>
    <xf numFmtId="0" fontId="8" fillId="8" borderId="1" xfId="0" applyFont="1" applyFill="1" applyBorder="1" applyAlignment="1">
      <alignment horizontal="left" vertical="center" wrapText="1"/>
    </xf>
    <xf numFmtId="0" fontId="3" fillId="8" borderId="7" xfId="0" applyFont="1" applyFill="1" applyBorder="1" applyAlignment="1">
      <alignment horizontal="center" vertical="center"/>
    </xf>
    <xf numFmtId="0" fontId="6" fillId="8" borderId="4" xfId="0" applyFont="1" applyFill="1" applyBorder="1" applyAlignment="1">
      <alignment horizontal="center" vertical="center"/>
    </xf>
    <xf numFmtId="0" fontId="14" fillId="9" borderId="1" xfId="0" applyFont="1" applyFill="1" applyBorder="1" applyAlignment="1">
      <alignment horizontal="center" vertical="top"/>
    </xf>
    <xf numFmtId="0" fontId="14" fillId="5" borderId="1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right" vertical="center" wrapText="1"/>
    </xf>
    <xf numFmtId="0" fontId="3" fillId="6" borderId="1" xfId="0" applyFont="1" applyFill="1" applyBorder="1" applyAlignment="1">
      <alignment horizontal="left" vertical="center" wrapText="1"/>
    </xf>
    <xf numFmtId="0" fontId="15" fillId="6" borderId="1" xfId="1" applyFont="1" applyFill="1" applyBorder="1" applyAlignment="1">
      <alignment vertical="center" wrapText="1"/>
    </xf>
    <xf numFmtId="0" fontId="3" fillId="6" borderId="7" xfId="0" applyFont="1" applyFill="1" applyBorder="1" applyAlignment="1">
      <alignment horizontal="center" vertical="center"/>
    </xf>
    <xf numFmtId="0" fontId="16" fillId="6" borderId="1" xfId="0" applyFont="1" applyFill="1" applyBorder="1" applyAlignment="1">
      <alignment horizontal="center" vertical="top"/>
    </xf>
    <xf numFmtId="0" fontId="10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0" fontId="3" fillId="7" borderId="1" xfId="0" applyFont="1" applyFill="1" applyBorder="1" applyAlignment="1">
      <alignment horizontal="left" vertical="center" wrapText="1"/>
    </xf>
    <xf numFmtId="0" fontId="1" fillId="0" borderId="0" xfId="1" applyAlignment="1">
      <alignment wrapText="1"/>
    </xf>
    <xf numFmtId="0" fontId="15" fillId="0" borderId="0" xfId="0" applyFont="1"/>
    <xf numFmtId="0" fontId="17" fillId="0" borderId="0" xfId="0" applyFont="1" applyAlignment="1">
      <alignment horizontal="center" vertical="center"/>
    </xf>
    <xf numFmtId="0" fontId="6" fillId="5" borderId="4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top"/>
    </xf>
    <xf numFmtId="0" fontId="16" fillId="2" borderId="0" xfId="0" applyFont="1" applyFill="1" applyAlignment="1">
      <alignment horizontal="left" vertical="center"/>
    </xf>
    <xf numFmtId="0" fontId="16" fillId="2" borderId="0" xfId="0" applyFont="1" applyFill="1" applyAlignment="1">
      <alignment horizontal="center" vertical="center"/>
    </xf>
  </cellXfs>
  <cellStyles count="2">
    <cellStyle name="Гиперссылка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mir-talantow.ru/resultati-konkursov/kid/all" TargetMode="External"/><Relationship Id="rId117" Type="http://schemas.openxmlformats.org/officeDocument/2006/relationships/printerSettings" Target="../printerSettings/printerSettings1.bin"/><Relationship Id="rId21" Type="http://schemas.openxmlformats.org/officeDocument/2006/relationships/hyperlink" Target="https://www.art-talant.org/raboty/konkursnye-raboty/nezhnyj-vestnik-vesny" TargetMode="External"/><Relationship Id="rId42" Type="http://schemas.openxmlformats.org/officeDocument/2006/relationships/hyperlink" Target="https://mir-talantow.ru/resultati-konkursov/kid/all" TargetMode="External"/><Relationship Id="rId47" Type="http://schemas.openxmlformats.org/officeDocument/2006/relationships/hyperlink" Target="https://solncesvet.ru/" TargetMode="External"/><Relationship Id="rId63" Type="http://schemas.openxmlformats.org/officeDocument/2006/relationships/hyperlink" Target="https://www.prodlenka.org/" TargetMode="External"/><Relationship Id="rId68" Type="http://schemas.openxmlformats.org/officeDocument/2006/relationships/hyperlink" Target="https://www.prodlenka.org/" TargetMode="External"/><Relationship Id="rId84" Type="http://schemas.openxmlformats.org/officeDocument/2006/relationships/hyperlink" Target="https://www.prodlenka.org/" TargetMode="External"/><Relationship Id="rId89" Type="http://schemas.openxmlformats.org/officeDocument/2006/relationships/hyperlink" Target="http://chess-results.com/tnr538639.aspx?lan=11&amp;art=4" TargetMode="External"/><Relationship Id="rId112" Type="http://schemas.openxmlformats.org/officeDocument/2006/relationships/hyperlink" Target="https://www.dk-prof.ru/actions/371/372/" TargetMode="External"/><Relationship Id="rId16" Type="http://schemas.openxmlformats.org/officeDocument/2006/relationships/hyperlink" Target="https://&#1087;&#1077;&#1076;&#1090;&#1072;&#1083;&#1072;&#1085;&#1090;.&#1088;&#1092;/" TargetMode="External"/><Relationship Id="rId107" Type="http://schemas.openxmlformats.org/officeDocument/2006/relationships/hyperlink" Target="https://www.prodlenka.org/" TargetMode="External"/><Relationship Id="rId11" Type="http://schemas.openxmlformats.org/officeDocument/2006/relationships/hyperlink" Target="https://www.prodlenka.org/" TargetMode="External"/><Relationship Id="rId24" Type="http://schemas.openxmlformats.org/officeDocument/2006/relationships/hyperlink" Target="https://www.art-talant.org/raboty/itogi-konkursov" TargetMode="External"/><Relationship Id="rId32" Type="http://schemas.openxmlformats.org/officeDocument/2006/relationships/hyperlink" Target="https://mir-talantow.ru/resultati-konkursov/kid/all" TargetMode="External"/><Relationship Id="rId37" Type="http://schemas.openxmlformats.org/officeDocument/2006/relationships/hyperlink" Target="https://&#1080;&#1079;&#1091;&#1084;&#1088;&#1091;&#1076;&#1085;&#1099;&#1081;&#1075;&#1086;&#1088;&#1086;&#1076;.&#1076;&#1077;&#1090;&#1080;/admin/index/results" TargetMode="External"/><Relationship Id="rId40" Type="http://schemas.openxmlformats.org/officeDocument/2006/relationships/hyperlink" Target="https://&#1079;&#1072;&#1090;&#1086;&#1087;&#1077;&#1088;&#1074;&#1086;&#1084;&#1072;&#1081;&#1089;&#1082;&#1080;&#1081;.&#1088;&#1092;/documents/&#1055;&#1086;&#1083;&#1086;&#1078;&#1077;&#1085;&#1080;&#1077;%20&#1042;&#1077;&#1082;&#1090;&#1086;&#1088;&#1080;&#1072;&#1076;&#1072;%20-%202020.pdf" TargetMode="External"/><Relationship Id="rId45" Type="http://schemas.openxmlformats.org/officeDocument/2006/relationships/hyperlink" Target="https://solncesvet.ru/" TargetMode="External"/><Relationship Id="rId53" Type="http://schemas.openxmlformats.org/officeDocument/2006/relationships/hyperlink" Target="https://solncesvet.ru/" TargetMode="External"/><Relationship Id="rId58" Type="http://schemas.openxmlformats.org/officeDocument/2006/relationships/hyperlink" Target="https://www.vectoriada.ru/" TargetMode="External"/><Relationship Id="rId66" Type="http://schemas.openxmlformats.org/officeDocument/2006/relationships/hyperlink" Target="https://www.prodlenka.org/" TargetMode="External"/><Relationship Id="rId74" Type="http://schemas.openxmlformats.org/officeDocument/2006/relationships/hyperlink" Target="http://p-izmerenie.ru/itogi" TargetMode="External"/><Relationship Id="rId79" Type="http://schemas.openxmlformats.org/officeDocument/2006/relationships/hyperlink" Target="https://www.dk-prof.ru/actions/21/25/" TargetMode="External"/><Relationship Id="rId87" Type="http://schemas.openxmlformats.org/officeDocument/2006/relationships/hyperlink" Target="https://school.kco27.ru/wp-content/uploads/&#1055;&#1054;&#1051;&#1054;&#1046;&#1045;&#1053;&#1048;&#1045;-&#1050;&#1088;&#1072;&#1077;&#1074;&#1086;&#1075;&#1086;-&#1082;&#1086;&#1085;&#1082;&#1091;&#1088;&#1089;&#1072;-&#1064;&#1050;&#1054;&#1051;&#1068;&#1053;&#1040;&#1071;-&#1055;&#1054;&#1056;&#1040;-2018.pdf" TargetMode="External"/><Relationship Id="rId102" Type="http://schemas.openxmlformats.org/officeDocument/2006/relationships/hyperlink" Target="https://solncesvet.ru/?utm_source=yandex&amp;utm_medium=cpc&amp;utm_campaign=59861097&amp;utm_content=10417511965&amp;utm_term=&#1089;&#1086;&#1083;&#1085;&#1077;&#1095;&#1085;&#1099;&#1081;%20&#1089;&#1074;&#1077;&#1090;%20&#1074;&#1089;&#1077;&#1088;&#1086;&#1089;&#1089;&#1080;&#1081;&#1089;&#1082;&#1080;&#1081;%20&#1087;&#1077;&#1076;&#1072;&#1075;&#1086;&#1075;&#1080;&#1095;&#1077;&#1089;&#1082;&#1080;&#1081;%20&#1087;&#1086;&#1088;&#1090;&#1072;&#1083;%20&#1089;&#1074;&#1077;&#1090;&amp;position=1&amp;position_type=premium&amp;yclid=2679323133501277022" TargetMode="External"/><Relationship Id="rId110" Type="http://schemas.openxmlformats.org/officeDocument/2006/relationships/hyperlink" Target="https://agon-konkurs.ru/page/main/results-contest?page=3" TargetMode="External"/><Relationship Id="rId115" Type="http://schemas.openxmlformats.org/officeDocument/2006/relationships/hyperlink" Target="https://khv27.ru/structural-units/dep25/inaya_informatsiya-3722/konkursy_meropriyatiya_novosti/1itogi-munitsipalnogo-etapa-pervykh-mezhdunarodnykh-detskikh-inklyuzivnykh-tvorcheskikh-igr/" TargetMode="External"/><Relationship Id="rId5" Type="http://schemas.openxmlformats.org/officeDocument/2006/relationships/hyperlink" Target="https://www.prodlenka.org/" TargetMode="External"/><Relationship Id="rId61" Type="http://schemas.openxmlformats.org/officeDocument/2006/relationships/hyperlink" Target="https://centrideia.ru/node/vserossiyskiy-festival-tvorchestva-zimniy-karnaval" TargetMode="External"/><Relationship Id="rId82" Type="http://schemas.openxmlformats.org/officeDocument/2006/relationships/hyperlink" Target="https://www.culture.ru/events/1105736/oglashenie-itogov-vserossiiskogo-konkursa-detskogo-tvorchestva-oranzhevoe-nebo" TargetMode="External"/><Relationship Id="rId90" Type="http://schemas.openxmlformats.org/officeDocument/2006/relationships/hyperlink" Target="https://chess-results.com/tnr549586.aspx?lan=11&amp;art=4" TargetMode="External"/><Relationship Id="rId95" Type="http://schemas.openxmlformats.org/officeDocument/2006/relationships/hyperlink" Target="http://chess-results.com/tnr538477.aspx?lan=11&amp;art=4" TargetMode="External"/><Relationship Id="rId19" Type="http://schemas.openxmlformats.org/officeDocument/2006/relationships/hyperlink" Target="https://zamoktalantov.ru/result/" TargetMode="External"/><Relationship Id="rId14" Type="http://schemas.openxmlformats.org/officeDocument/2006/relationships/hyperlink" Target="https://www.prodlenka.org/" TargetMode="External"/><Relationship Id="rId22" Type="http://schemas.openxmlformats.org/officeDocument/2006/relationships/hyperlink" Target="https://&#1080;&#1079;&#1091;&#1084;&#1088;&#1091;&#1076;&#1085;&#1099;&#1081;&#1075;&#1086;&#1088;&#1086;&#1076;.&#1076;&#1077;&#1090;&#1080;/admin/index/results" TargetMode="External"/><Relationship Id="rId27" Type="http://schemas.openxmlformats.org/officeDocument/2006/relationships/hyperlink" Target="https://mir-talantow.ru/resultati-konkursov/kid/all" TargetMode="External"/><Relationship Id="rId30" Type="http://schemas.openxmlformats.org/officeDocument/2006/relationships/hyperlink" Target="https://mir-talantow.ru/resultati-konkursov/kid/all" TargetMode="External"/><Relationship Id="rId35" Type="http://schemas.openxmlformats.org/officeDocument/2006/relationships/hyperlink" Target="https://vestniknews.ru/images/stories/news/2021/019/1.pdf" TargetMode="External"/><Relationship Id="rId43" Type="http://schemas.openxmlformats.org/officeDocument/2006/relationships/hyperlink" Target="http://knotok.ru/index.php/news/item/507-kraevaya-vystavka-konkurs-mir-v-kotorom-my-zhivem" TargetMode="External"/><Relationship Id="rId48" Type="http://schemas.openxmlformats.org/officeDocument/2006/relationships/hyperlink" Target="https://www.i-shag.ru/" TargetMode="External"/><Relationship Id="rId56" Type="http://schemas.openxmlformats.org/officeDocument/2006/relationships/hyperlink" Target="https://drevo-konkurs.ru/" TargetMode="External"/><Relationship Id="rId64" Type="http://schemas.openxmlformats.org/officeDocument/2006/relationships/hyperlink" Target="https://www.prodlenka.org/" TargetMode="External"/><Relationship Id="rId69" Type="http://schemas.openxmlformats.org/officeDocument/2006/relationships/hyperlink" Target="https://solncesvet.ru/" TargetMode="External"/><Relationship Id="rId77" Type="http://schemas.openxmlformats.org/officeDocument/2006/relationships/hyperlink" Target="https://konkurs-kids.ru/" TargetMode="External"/><Relationship Id="rId100" Type="http://schemas.openxmlformats.org/officeDocument/2006/relationships/hyperlink" Target="https://www.prodlenka.org/konkursi-dlja-shkolnikov/den-vesny-krasoty-i-nezhnosti" TargetMode="External"/><Relationship Id="rId105" Type="http://schemas.openxmlformats.org/officeDocument/2006/relationships/hyperlink" Target="https://centrideia.ru/node/vserossiyskiy-festival-tvorchestva-zimniy-karnaval" TargetMode="External"/><Relationship Id="rId113" Type="http://schemas.openxmlformats.org/officeDocument/2006/relationships/hyperlink" Target="http://p-izmerenie.ru/itogi" TargetMode="External"/><Relationship Id="rId8" Type="http://schemas.openxmlformats.org/officeDocument/2006/relationships/hyperlink" Target="https://www.prodlenka.org/" TargetMode="External"/><Relationship Id="rId51" Type="http://schemas.openxmlformats.org/officeDocument/2006/relationships/hyperlink" Target="https://solncesvet.ru/" TargetMode="External"/><Relationship Id="rId72" Type="http://schemas.openxmlformats.org/officeDocument/2006/relationships/hyperlink" Target="https://solncesvet.ru/" TargetMode="External"/><Relationship Id="rId80" Type="http://schemas.openxmlformats.org/officeDocument/2006/relationships/hyperlink" Target="http://pkcnk.ru/novosti/2215-spisok-pobediteley-konkursa-pervye-shagi.html" TargetMode="External"/><Relationship Id="rId85" Type="http://schemas.openxmlformats.org/officeDocument/2006/relationships/hyperlink" Target="https://gofederation.ru/tournaments/906701279" TargetMode="External"/><Relationship Id="rId93" Type="http://schemas.openxmlformats.org/officeDocument/2006/relationships/hyperlink" Target="https://ru-ru.facebook.com/zapovednoepriamure/posts/3068607633197001" TargetMode="External"/><Relationship Id="rId98" Type="http://schemas.openxmlformats.org/officeDocument/2006/relationships/hyperlink" Target="http://p-izmerenie.ru/itogi" TargetMode="External"/><Relationship Id="rId3" Type="http://schemas.openxmlformats.org/officeDocument/2006/relationships/hyperlink" Target="https://www.prodlenka.org/" TargetMode="External"/><Relationship Id="rId12" Type="http://schemas.openxmlformats.org/officeDocument/2006/relationships/hyperlink" Target="https://www.prodlenka.org/" TargetMode="External"/><Relationship Id="rId17" Type="http://schemas.openxmlformats.org/officeDocument/2006/relationships/hyperlink" Target="https://www.prodlenka.org/" TargetMode="External"/><Relationship Id="rId25" Type="http://schemas.openxmlformats.org/officeDocument/2006/relationships/hyperlink" Target="https://mir-talantow.ru/resultati-konkursov/kid/all" TargetMode="External"/><Relationship Id="rId33" Type="http://schemas.openxmlformats.org/officeDocument/2006/relationships/hyperlink" Target="https://a-sotvorenie.ru/result/" TargetMode="External"/><Relationship Id="rId38" Type="http://schemas.openxmlformats.org/officeDocument/2006/relationships/hyperlink" Target="https://agon-konkurs.ru/page/main/results-contest?page=3" TargetMode="External"/><Relationship Id="rId46" Type="http://schemas.openxmlformats.org/officeDocument/2006/relationships/hyperlink" Target="https://solncesvet.ru/" TargetMode="External"/><Relationship Id="rId59" Type="http://schemas.openxmlformats.org/officeDocument/2006/relationships/hyperlink" Target="https://&#1088;&#1072;&#1076;&#1091;&#1075;&#1072;&#1090;&#1072;&#1083;&#1072;&#1085;&#1090;&#1086;&#1074;.&#1088;&#1092;/" TargetMode="External"/><Relationship Id="rId67" Type="http://schemas.openxmlformats.org/officeDocument/2006/relationships/hyperlink" Target="https://www.prodlenka.org/" TargetMode="External"/><Relationship Id="rId103" Type="http://schemas.openxmlformats.org/officeDocument/2006/relationships/hyperlink" Target="https://www.art-talant.org/raboty/konkursnye-raboty/talant_tvorchestvo" TargetMode="External"/><Relationship Id="rId108" Type="http://schemas.openxmlformats.org/officeDocument/2006/relationships/hyperlink" Target="https://&#1080;&#1079;&#1091;&#1084;&#1088;&#1091;&#1076;&#1085;&#1099;&#1081;&#1075;&#1086;&#1088;&#1086;&#1076;.&#1076;&#1077;&#1090;&#1080;/admin/index/results" TargetMode="External"/><Relationship Id="rId116" Type="http://schemas.openxmlformats.org/officeDocument/2006/relationships/hyperlink" Target="https://khv27.ru/structural-units/dep25/inaya_informatsiya-3722/konkursy_meropriyatiya_novosti/1itogi-munitsipalnogo-etapa-pervykh-mezhdunarodnykh-detskikh-inklyuzivnykh-tvorcheskikh-igr/" TargetMode="External"/><Relationship Id="rId20" Type="http://schemas.openxmlformats.org/officeDocument/2006/relationships/hyperlink" Target="https://www.prodlenka.org/konkursi-dlja-shkolnikov/den-vesny-krasoty-i-nezhnosti" TargetMode="External"/><Relationship Id="rId41" Type="http://schemas.openxmlformats.org/officeDocument/2006/relationships/hyperlink" Target="https://mir-talantow.ru/resultati-konkursov/kid/all" TargetMode="External"/><Relationship Id="rId54" Type="http://schemas.openxmlformats.org/officeDocument/2006/relationships/hyperlink" Target="https://www.lomonosow.com/" TargetMode="External"/><Relationship Id="rId62" Type="http://schemas.openxmlformats.org/officeDocument/2006/relationships/hyperlink" Target="https://www.prodlenka.org/" TargetMode="External"/><Relationship Id="rId70" Type="http://schemas.openxmlformats.org/officeDocument/2006/relationships/hyperlink" Target="https://solncesvet.ru/" TargetMode="External"/><Relationship Id="rId75" Type="http://schemas.openxmlformats.org/officeDocument/2006/relationships/hyperlink" Target="http://kcdod.khb.ru/files/documents/16522_pr_102p_ot_15_03_21_ob_itogah_proekta_laboratoriya_professiy.pdf" TargetMode="External"/><Relationship Id="rId83" Type="http://schemas.openxmlformats.org/officeDocument/2006/relationships/hyperlink" Target="https://www.prodlenka.org/" TargetMode="External"/><Relationship Id="rId88" Type="http://schemas.openxmlformats.org/officeDocument/2006/relationships/hyperlink" Target="https://school.kco27.ru/wp-content/uploads/&#1055;&#1054;&#1051;&#1054;&#1046;&#1045;&#1053;&#1048;&#1045;-&#1050;&#1088;&#1072;&#1077;&#1074;&#1086;&#1075;&#1086;-&#1082;&#1086;&#1085;&#1082;&#1091;&#1088;&#1089;&#1072;-&#1064;&#1050;&#1054;&#1051;&#1068;&#1053;&#1040;&#1071;-&#1055;&#1054;&#1056;&#1040;-2018.pdf" TargetMode="External"/><Relationship Id="rId91" Type="http://schemas.openxmlformats.org/officeDocument/2006/relationships/hyperlink" Target="https://chess-results.com/tnr548894.aspx?lan=11&amp;art=4" TargetMode="External"/><Relationship Id="rId96" Type="http://schemas.openxmlformats.org/officeDocument/2006/relationships/hyperlink" Target="https://chess-results.com/tnr555760.aspx?lan=11&amp;art=4&amp;turdet=YES" TargetMode="External"/><Relationship Id="rId111" Type="http://schemas.openxmlformats.org/officeDocument/2006/relationships/hyperlink" Target="https://www.art-talant.org/raboty/itogi-konkursov" TargetMode="External"/><Relationship Id="rId1" Type="http://schemas.openxmlformats.org/officeDocument/2006/relationships/hyperlink" Target="https://&#1075;&#1077;&#1085;&#1080;&#1072;&#1083;&#1100;&#1085;&#1099;&#1077;.&#1076;&#1077;&#1090;&#1080;/" TargetMode="External"/><Relationship Id="rId6" Type="http://schemas.openxmlformats.org/officeDocument/2006/relationships/hyperlink" Target="https://www.prodlenka.org/" TargetMode="External"/><Relationship Id="rId15" Type="http://schemas.openxmlformats.org/officeDocument/2006/relationships/hyperlink" Target="https://solncesvet.ru/tvorcheskie-konkursy/?utm_source=yandex&amp;utm_medium=cpc&amp;utm_campaign=59860333&amp;utm_content=10417171595&amp;utm_term=&#1090;&#1074;&#1086;&#1088;&#1095;&#1077;&#1089;&#1082;&#1080;&#1081;%20&#1082;&#1086;&#1085;&#1082;&#1091;&#1088;&#1089;&amp;position=1&amp;position_type=premium&amp;yclid=2586832960185203338" TargetMode="External"/><Relationship Id="rId23" Type="http://schemas.openxmlformats.org/officeDocument/2006/relationships/hyperlink" Target="https://www.art-talant.org/raboty/konkursnye-raboty/talant_tvorchestvo" TargetMode="External"/><Relationship Id="rId28" Type="http://schemas.openxmlformats.org/officeDocument/2006/relationships/hyperlink" Target="https://mir-talantow.ru/resultati-konkursov/kid/all" TargetMode="External"/><Relationship Id="rId36" Type="http://schemas.openxmlformats.org/officeDocument/2006/relationships/hyperlink" Target="https://pedagogika-talanta.ru/slava_rossii-nayka_i_technologii-2021" TargetMode="External"/><Relationship Id="rId49" Type="http://schemas.openxmlformats.org/officeDocument/2006/relationships/hyperlink" Target="https://solncesvet.ru/diploms/2021/02/15/69238f3543345e07889be6180c9d1640.jpg" TargetMode="External"/><Relationship Id="rId57" Type="http://schemas.openxmlformats.org/officeDocument/2006/relationships/hyperlink" Target="https://lidervip.ru/" TargetMode="External"/><Relationship Id="rId106" Type="http://schemas.openxmlformats.org/officeDocument/2006/relationships/hyperlink" Target="https://www.prodlenka.org/" TargetMode="External"/><Relationship Id="rId114" Type="http://schemas.openxmlformats.org/officeDocument/2006/relationships/hyperlink" Target="https://khv27.ru/structural-units/dep25/inaya_informatsiya-3722/konkursy_meropriyatiya_novosti/1itogi-munitsipalnogo-etapa-pervykh-mezhdunarodnykh-detskikh-inklyuzivnykh-tvorcheskikh-igr/" TargetMode="External"/><Relationship Id="rId10" Type="http://schemas.openxmlformats.org/officeDocument/2006/relationships/hyperlink" Target="https://www.prodlenka.org/" TargetMode="External"/><Relationship Id="rId31" Type="http://schemas.openxmlformats.org/officeDocument/2006/relationships/hyperlink" Target="https://mir-talantow.ru/resultati-konkursov/kid/all" TargetMode="External"/><Relationship Id="rId44" Type="http://schemas.openxmlformats.org/officeDocument/2006/relationships/hyperlink" Target="https://solncesvet.ru/" TargetMode="External"/><Relationship Id="rId52" Type="http://schemas.openxmlformats.org/officeDocument/2006/relationships/hyperlink" Target="https://solncesvet.ru/" TargetMode="External"/><Relationship Id="rId60" Type="http://schemas.openxmlformats.org/officeDocument/2006/relationships/hyperlink" Target="https://www.prodlenka.org/" TargetMode="External"/><Relationship Id="rId65" Type="http://schemas.openxmlformats.org/officeDocument/2006/relationships/hyperlink" Target="https://www.prodlenka.org/" TargetMode="External"/><Relationship Id="rId73" Type="http://schemas.openxmlformats.org/officeDocument/2006/relationships/hyperlink" Target="https://www.lomonosow.com/" TargetMode="External"/><Relationship Id="rId78" Type="http://schemas.openxmlformats.org/officeDocument/2006/relationships/hyperlink" Target="https://&#1076;&#1082;&#1083;&#1091;&#1095;&#1077;&#1075;&#1086;&#1088;&#1089;&#1082;.&#1088;&#1092;/fests/terps" TargetMode="External"/><Relationship Id="rId81" Type="http://schemas.openxmlformats.org/officeDocument/2006/relationships/hyperlink" Target="https://dv-dance.ru/festivals/13130/costitucion" TargetMode="External"/><Relationship Id="rId86" Type="http://schemas.openxmlformats.org/officeDocument/2006/relationships/hyperlink" Target="https://gofederation.ru/tournaments/660233025" TargetMode="External"/><Relationship Id="rId94" Type="http://schemas.openxmlformats.org/officeDocument/2006/relationships/hyperlink" Target="https://www.culture.ru/events/1105736/oglashenie-itogov-vserossiiskogo-konkursa-detskogo-tvorchestva-oranzhevoe-nebo" TargetMode="External"/><Relationship Id="rId99" Type="http://schemas.openxmlformats.org/officeDocument/2006/relationships/hyperlink" Target="https://www.art-talant.org/raboty/konkursnye-raboty/nezhnyj-vestnik-vesny" TargetMode="External"/><Relationship Id="rId101" Type="http://schemas.openxmlformats.org/officeDocument/2006/relationships/hyperlink" Target="https://&#1080;&#1079;&#1091;&#1084;&#1088;&#1091;&#1076;&#1085;&#1099;&#1081;&#1075;&#1086;&#1088;&#1086;&#1076;.&#1076;&#1077;&#1090;&#1080;/admin/index/results" TargetMode="External"/><Relationship Id="rId4" Type="http://schemas.openxmlformats.org/officeDocument/2006/relationships/hyperlink" Target="https://www.prodlenka.org/" TargetMode="External"/><Relationship Id="rId9" Type="http://schemas.openxmlformats.org/officeDocument/2006/relationships/hyperlink" Target="https://www.prodlenka.org/" TargetMode="External"/><Relationship Id="rId13" Type="http://schemas.openxmlformats.org/officeDocument/2006/relationships/hyperlink" Target="https://www.prodlenka.org/" TargetMode="External"/><Relationship Id="rId18" Type="http://schemas.openxmlformats.org/officeDocument/2006/relationships/hyperlink" Target="https://pedagogika-talanta.ru/slava_rossii-nayka_i_technologii-2021" TargetMode="External"/><Relationship Id="rId39" Type="http://schemas.openxmlformats.org/officeDocument/2006/relationships/hyperlink" Target="https://agon-konkurs.ru/page/main/results-contest?page=3" TargetMode="External"/><Relationship Id="rId109" Type="http://schemas.openxmlformats.org/officeDocument/2006/relationships/hyperlink" Target="https://agon-konkurs.ru/page/main/results-contest?page=3" TargetMode="External"/><Relationship Id="rId34" Type="http://schemas.openxmlformats.org/officeDocument/2006/relationships/hyperlink" Target="https://mir-talantow.ru/resultati-konkursov/kid/all" TargetMode="External"/><Relationship Id="rId50" Type="http://schemas.openxmlformats.org/officeDocument/2006/relationships/hyperlink" Target="https://solncesvet.ru/" TargetMode="External"/><Relationship Id="rId55" Type="http://schemas.openxmlformats.org/officeDocument/2006/relationships/hyperlink" Target="http://p-izmerenie.ru/itogi" TargetMode="External"/><Relationship Id="rId76" Type="http://schemas.openxmlformats.org/officeDocument/2006/relationships/hyperlink" Target="https://cdshi.irk.muzkult.ru/media/2020/11/30/1244801815/Mezhdunarodny_j_konkurs-festival_Vdoxnovenie.pdf" TargetMode="External"/><Relationship Id="rId97" Type="http://schemas.openxmlformats.org/officeDocument/2006/relationships/hyperlink" Target="https://www.i-shag.ru/" TargetMode="External"/><Relationship Id="rId104" Type="http://schemas.openxmlformats.org/officeDocument/2006/relationships/hyperlink" Target="https://drevo-konkurs.ru/" TargetMode="External"/><Relationship Id="rId7" Type="http://schemas.openxmlformats.org/officeDocument/2006/relationships/hyperlink" Target="https://www.prodlenka.org/" TargetMode="External"/><Relationship Id="rId71" Type="http://schemas.openxmlformats.org/officeDocument/2006/relationships/hyperlink" Target="https://solncesvet.ru/" TargetMode="External"/><Relationship Id="rId92" Type="http://schemas.openxmlformats.org/officeDocument/2006/relationships/hyperlink" Target="https://chess-results.com/tnr555760.aspx?lan=11&amp;art=4&amp;turdet=YES" TargetMode="External"/><Relationship Id="rId2" Type="http://schemas.openxmlformats.org/officeDocument/2006/relationships/hyperlink" Target="https://www.prodlenka.org/" TargetMode="External"/><Relationship Id="rId29" Type="http://schemas.openxmlformats.org/officeDocument/2006/relationships/hyperlink" Target="https://mir-talantow.ru/resultati-konkursov/kid/al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I292"/>
  <sheetViews>
    <sheetView tabSelected="1" zoomScale="90" zoomScaleNormal="90" zoomScaleSheetLayoutView="75" workbookViewId="0">
      <selection activeCell="C301" sqref="C301"/>
    </sheetView>
  </sheetViews>
  <sheetFormatPr defaultColWidth="9.140625" defaultRowHeight="15.75" x14ac:dyDescent="0.25"/>
  <cols>
    <col min="1" max="1" width="4.28515625" style="2" customWidth="1"/>
    <col min="2" max="2" width="37" style="105" customWidth="1"/>
    <col min="3" max="3" width="48.28515625" style="2" customWidth="1"/>
    <col min="4" max="4" width="27.5703125" style="119" customWidth="1"/>
    <col min="5" max="6" width="7.7109375" style="2" customWidth="1"/>
    <col min="7" max="7" width="19" style="2" customWidth="1"/>
    <col min="8" max="16384" width="9.140625" style="1"/>
  </cols>
  <sheetData>
    <row r="1" spans="1:7" ht="22.5" x14ac:dyDescent="0.25">
      <c r="D1" s="171" t="s">
        <v>529</v>
      </c>
      <c r="E1" s="171"/>
      <c r="F1" s="171"/>
      <c r="G1" s="168"/>
    </row>
    <row r="2" spans="1:7" ht="34.5" customHeight="1" x14ac:dyDescent="0.3">
      <c r="A2" s="170" t="s">
        <v>500</v>
      </c>
      <c r="B2" s="170"/>
      <c r="C2" s="170"/>
      <c r="D2" s="170"/>
      <c r="E2" s="170"/>
      <c r="F2" s="170"/>
    </row>
    <row r="3" spans="1:7" ht="31.5" x14ac:dyDescent="0.25">
      <c r="A3" s="7" t="s">
        <v>12</v>
      </c>
      <c r="B3" s="21" t="s">
        <v>16</v>
      </c>
      <c r="C3" s="3" t="s">
        <v>26</v>
      </c>
      <c r="D3" s="23" t="s">
        <v>78</v>
      </c>
      <c r="E3" s="85" t="s">
        <v>163</v>
      </c>
      <c r="F3" s="85" t="s">
        <v>145</v>
      </c>
      <c r="G3" s="24" t="s">
        <v>80</v>
      </c>
    </row>
    <row r="4" spans="1:7" ht="18.75" x14ac:dyDescent="0.25">
      <c r="A4" s="7"/>
      <c r="B4" s="145"/>
      <c r="C4" s="146"/>
      <c r="D4" s="154" t="s">
        <v>164</v>
      </c>
      <c r="E4" s="153">
        <f>E5+E80+E99</f>
        <v>890</v>
      </c>
      <c r="F4" s="153">
        <f>F5+F80+F99</f>
        <v>2445</v>
      </c>
      <c r="G4" s="136"/>
    </row>
    <row r="5" spans="1:7" x14ac:dyDescent="0.25">
      <c r="A5" s="92"/>
      <c r="B5" s="107"/>
      <c r="C5" s="106" t="s">
        <v>83</v>
      </c>
      <c r="D5" s="108"/>
      <c r="E5" s="109">
        <f>E6+E66+E72</f>
        <v>67</v>
      </c>
      <c r="F5" s="109">
        <f>F6+F66+F72</f>
        <v>182</v>
      </c>
      <c r="G5" s="108"/>
    </row>
    <row r="6" spans="1:7" x14ac:dyDescent="0.25">
      <c r="A6" s="24"/>
      <c r="B6" s="130"/>
      <c r="C6" s="131" t="s">
        <v>133</v>
      </c>
      <c r="D6" s="33"/>
      <c r="E6" s="33">
        <f>E7+E30+E64</f>
        <v>56</v>
      </c>
      <c r="F6" s="33">
        <f>F7+F30+F64</f>
        <v>168</v>
      </c>
      <c r="G6" s="33"/>
    </row>
    <row r="7" spans="1:7" x14ac:dyDescent="0.25">
      <c r="A7" s="96"/>
      <c r="B7" s="147"/>
      <c r="C7" s="148" t="s">
        <v>17</v>
      </c>
      <c r="D7" s="132"/>
      <c r="E7" s="144">
        <f>SUM(E8:E29)</f>
        <v>18</v>
      </c>
      <c r="F7" s="144">
        <f>SUM(F8:F29)</f>
        <v>54</v>
      </c>
      <c r="G7" s="132"/>
    </row>
    <row r="8" spans="1:7" ht="31.5" x14ac:dyDescent="0.25">
      <c r="A8" s="36">
        <v>1</v>
      </c>
      <c r="B8" s="21" t="s">
        <v>8</v>
      </c>
      <c r="C8" s="29" t="s">
        <v>149</v>
      </c>
      <c r="D8" s="92" t="s">
        <v>154</v>
      </c>
      <c r="E8" s="24">
        <v>2</v>
      </c>
      <c r="F8" s="26">
        <f t="shared" ref="F8:F29" si="0">E8*3</f>
        <v>6</v>
      </c>
      <c r="G8" s="24" t="s">
        <v>162</v>
      </c>
    </row>
    <row r="9" spans="1:7" ht="87.75" customHeight="1" x14ac:dyDescent="0.25">
      <c r="A9" s="39">
        <v>2</v>
      </c>
      <c r="B9" s="69" t="s">
        <v>530</v>
      </c>
      <c r="C9" s="35" t="s">
        <v>182</v>
      </c>
      <c r="D9" s="43" t="s">
        <v>494</v>
      </c>
      <c r="E9" s="36">
        <v>3</v>
      </c>
      <c r="F9" s="26">
        <f t="shared" si="0"/>
        <v>9</v>
      </c>
      <c r="G9" s="36" t="s">
        <v>183</v>
      </c>
    </row>
    <row r="10" spans="1:7" ht="63" x14ac:dyDescent="0.25">
      <c r="A10" s="36">
        <v>3</v>
      </c>
      <c r="B10" s="101" t="s">
        <v>187</v>
      </c>
      <c r="C10" s="35" t="s">
        <v>188</v>
      </c>
      <c r="D10" s="43" t="s">
        <v>495</v>
      </c>
      <c r="E10" s="36">
        <v>1</v>
      </c>
      <c r="F10" s="26">
        <f t="shared" si="0"/>
        <v>3</v>
      </c>
      <c r="G10" s="36" t="s">
        <v>183</v>
      </c>
    </row>
    <row r="11" spans="1:7" ht="47.25" x14ac:dyDescent="0.25">
      <c r="A11" s="39">
        <v>4</v>
      </c>
      <c r="B11" s="69" t="s">
        <v>189</v>
      </c>
      <c r="C11" s="35" t="s">
        <v>190</v>
      </c>
      <c r="D11" s="43" t="s">
        <v>496</v>
      </c>
      <c r="E11" s="36">
        <v>1</v>
      </c>
      <c r="F11" s="26">
        <f t="shared" si="0"/>
        <v>3</v>
      </c>
      <c r="G11" s="36" t="s">
        <v>183</v>
      </c>
    </row>
    <row r="12" spans="1:7" ht="90" x14ac:dyDescent="0.25">
      <c r="A12" s="36">
        <v>5</v>
      </c>
      <c r="B12" s="65" t="s">
        <v>441</v>
      </c>
      <c r="C12" s="71" t="s">
        <v>442</v>
      </c>
      <c r="D12" s="94" t="s">
        <v>291</v>
      </c>
      <c r="E12" s="39">
        <v>5</v>
      </c>
      <c r="F12" s="26">
        <f t="shared" si="0"/>
        <v>15</v>
      </c>
      <c r="G12" s="36" t="s">
        <v>162</v>
      </c>
    </row>
    <row r="13" spans="1:7" ht="47.25" x14ac:dyDescent="0.25">
      <c r="A13" s="39">
        <v>6</v>
      </c>
      <c r="B13" s="69" t="s">
        <v>191</v>
      </c>
      <c r="C13" s="35" t="s">
        <v>192</v>
      </c>
      <c r="D13" s="94" t="s">
        <v>193</v>
      </c>
      <c r="E13" s="36">
        <v>1</v>
      </c>
      <c r="F13" s="26">
        <f t="shared" si="0"/>
        <v>3</v>
      </c>
      <c r="G13" s="36" t="s">
        <v>183</v>
      </c>
    </row>
    <row r="14" spans="1:7" ht="47.25" x14ac:dyDescent="0.25">
      <c r="A14" s="36">
        <v>7</v>
      </c>
      <c r="B14" s="21" t="s">
        <v>44</v>
      </c>
      <c r="C14" s="29" t="s">
        <v>29</v>
      </c>
      <c r="D14" s="20" t="s">
        <v>98</v>
      </c>
      <c r="E14" s="24">
        <v>1</v>
      </c>
      <c r="F14" s="26">
        <f t="shared" si="0"/>
        <v>3</v>
      </c>
      <c r="G14" s="24" t="s">
        <v>162</v>
      </c>
    </row>
    <row r="15" spans="1:7" ht="31.5" x14ac:dyDescent="0.25">
      <c r="A15" s="39">
        <v>8</v>
      </c>
      <c r="B15" s="16" t="s">
        <v>76</v>
      </c>
      <c r="C15" s="5" t="s">
        <v>155</v>
      </c>
      <c r="D15" s="20" t="s">
        <v>40</v>
      </c>
      <c r="E15" s="25">
        <v>2</v>
      </c>
      <c r="F15" s="26">
        <f t="shared" si="0"/>
        <v>6</v>
      </c>
      <c r="G15" s="24" t="s">
        <v>162</v>
      </c>
    </row>
    <row r="16" spans="1:7" ht="94.5" x14ac:dyDescent="0.25">
      <c r="A16" s="36">
        <v>9</v>
      </c>
      <c r="B16" s="21" t="s">
        <v>100</v>
      </c>
      <c r="C16" s="29" t="s">
        <v>96</v>
      </c>
      <c r="D16" s="92" t="s">
        <v>141</v>
      </c>
      <c r="E16" s="24">
        <v>1</v>
      </c>
      <c r="F16" s="26">
        <f t="shared" si="0"/>
        <v>3</v>
      </c>
      <c r="G16" s="24" t="s">
        <v>162</v>
      </c>
    </row>
    <row r="17" spans="1:7" x14ac:dyDescent="0.25">
      <c r="A17" s="39">
        <v>10</v>
      </c>
      <c r="B17" s="21" t="s">
        <v>525</v>
      </c>
      <c r="C17" s="29"/>
      <c r="D17" s="92" t="s">
        <v>420</v>
      </c>
      <c r="E17" s="24">
        <v>1</v>
      </c>
      <c r="F17" s="26">
        <f t="shared" si="0"/>
        <v>3</v>
      </c>
      <c r="G17" s="24" t="s">
        <v>526</v>
      </c>
    </row>
    <row r="18" spans="1:7" ht="31.5" x14ac:dyDescent="0.25">
      <c r="A18" s="36">
        <v>11</v>
      </c>
      <c r="B18" s="21" t="s">
        <v>108</v>
      </c>
      <c r="C18" s="5" t="s">
        <v>13</v>
      </c>
      <c r="D18" s="92" t="s">
        <v>136</v>
      </c>
      <c r="E18" s="24"/>
      <c r="F18" s="26">
        <f t="shared" si="0"/>
        <v>0</v>
      </c>
      <c r="G18" s="24" t="s">
        <v>162</v>
      </c>
    </row>
    <row r="19" spans="1:7" ht="31.5" x14ac:dyDescent="0.25">
      <c r="A19" s="39">
        <v>12</v>
      </c>
      <c r="B19" s="21" t="s">
        <v>101</v>
      </c>
      <c r="C19" s="29" t="s">
        <v>149</v>
      </c>
      <c r="D19" s="20" t="s">
        <v>144</v>
      </c>
      <c r="E19" s="24"/>
      <c r="F19" s="26">
        <f t="shared" si="0"/>
        <v>0</v>
      </c>
      <c r="G19" s="24" t="s">
        <v>162</v>
      </c>
    </row>
    <row r="20" spans="1:7" ht="47.25" x14ac:dyDescent="0.25">
      <c r="A20" s="36">
        <v>13</v>
      </c>
      <c r="B20" s="21" t="s">
        <v>89</v>
      </c>
      <c r="C20" s="31" t="s">
        <v>167</v>
      </c>
      <c r="D20" s="20" t="s">
        <v>146</v>
      </c>
      <c r="E20" s="24"/>
      <c r="F20" s="26">
        <f t="shared" si="0"/>
        <v>0</v>
      </c>
      <c r="G20" s="24" t="s">
        <v>162</v>
      </c>
    </row>
    <row r="21" spans="1:7" ht="63" x14ac:dyDescent="0.25">
      <c r="A21" s="39">
        <v>14</v>
      </c>
      <c r="B21" s="21" t="s">
        <v>1</v>
      </c>
      <c r="C21" s="31" t="s">
        <v>167</v>
      </c>
      <c r="D21" s="20" t="s">
        <v>143</v>
      </c>
      <c r="E21" s="24"/>
      <c r="F21" s="26">
        <f t="shared" si="0"/>
        <v>0</v>
      </c>
      <c r="G21" s="24" t="s">
        <v>162</v>
      </c>
    </row>
    <row r="22" spans="1:7" ht="78.75" x14ac:dyDescent="0.25">
      <c r="A22" s="36">
        <v>15</v>
      </c>
      <c r="B22" s="21" t="s">
        <v>86</v>
      </c>
      <c r="C22" s="31" t="s">
        <v>167</v>
      </c>
      <c r="D22" s="20" t="s">
        <v>135</v>
      </c>
      <c r="E22" s="24"/>
      <c r="F22" s="26">
        <f t="shared" si="0"/>
        <v>0</v>
      </c>
      <c r="G22" s="24" t="s">
        <v>162</v>
      </c>
    </row>
    <row r="23" spans="1:7" ht="63" x14ac:dyDescent="0.25">
      <c r="A23" s="39">
        <v>16</v>
      </c>
      <c r="B23" s="21" t="s">
        <v>3</v>
      </c>
      <c r="C23" s="31" t="s">
        <v>167</v>
      </c>
      <c r="D23" s="20" t="s">
        <v>143</v>
      </c>
      <c r="E23" s="24"/>
      <c r="F23" s="26">
        <f t="shared" si="0"/>
        <v>0</v>
      </c>
      <c r="G23" s="24" t="s">
        <v>162</v>
      </c>
    </row>
    <row r="24" spans="1:7" ht="63" x14ac:dyDescent="0.25">
      <c r="A24" s="36">
        <v>17</v>
      </c>
      <c r="B24" s="65" t="s">
        <v>184</v>
      </c>
      <c r="C24" s="38" t="s">
        <v>185</v>
      </c>
      <c r="D24" s="94" t="s">
        <v>186</v>
      </c>
      <c r="E24" s="39"/>
      <c r="F24" s="26">
        <f t="shared" si="0"/>
        <v>0</v>
      </c>
      <c r="G24" s="36" t="s">
        <v>183</v>
      </c>
    </row>
    <row r="25" spans="1:7" ht="31.5" x14ac:dyDescent="0.25">
      <c r="A25" s="39">
        <v>18</v>
      </c>
      <c r="B25" s="69" t="s">
        <v>433</v>
      </c>
      <c r="C25" s="35" t="s">
        <v>155</v>
      </c>
      <c r="D25" s="94" t="s">
        <v>386</v>
      </c>
      <c r="E25" s="36"/>
      <c r="F25" s="26">
        <f t="shared" si="0"/>
        <v>0</v>
      </c>
      <c r="G25" s="24" t="s">
        <v>401</v>
      </c>
    </row>
    <row r="26" spans="1:7" ht="31.5" x14ac:dyDescent="0.25">
      <c r="A26" s="36">
        <v>19</v>
      </c>
      <c r="B26" s="69" t="s">
        <v>387</v>
      </c>
      <c r="C26" s="35" t="s">
        <v>388</v>
      </c>
      <c r="D26" s="94" t="s">
        <v>386</v>
      </c>
      <c r="E26" s="39"/>
      <c r="F26" s="26">
        <f t="shared" si="0"/>
        <v>0</v>
      </c>
      <c r="G26" s="24" t="s">
        <v>401</v>
      </c>
    </row>
    <row r="27" spans="1:7" ht="31.5" x14ac:dyDescent="0.25">
      <c r="A27" s="39">
        <v>20</v>
      </c>
      <c r="B27" s="21" t="s">
        <v>109</v>
      </c>
      <c r="C27" s="29" t="s">
        <v>155</v>
      </c>
      <c r="D27" s="92" t="s">
        <v>146</v>
      </c>
      <c r="E27" s="24"/>
      <c r="F27" s="26">
        <f t="shared" si="0"/>
        <v>0</v>
      </c>
      <c r="G27" s="24" t="s">
        <v>162</v>
      </c>
    </row>
    <row r="28" spans="1:7" ht="31.5" x14ac:dyDescent="0.25">
      <c r="A28" s="36">
        <v>21</v>
      </c>
      <c r="B28" s="21" t="s">
        <v>92</v>
      </c>
      <c r="C28" s="29" t="s">
        <v>155</v>
      </c>
      <c r="D28" s="92" t="s">
        <v>146</v>
      </c>
      <c r="E28" s="24"/>
      <c r="F28" s="26">
        <f t="shared" si="0"/>
        <v>0</v>
      </c>
      <c r="G28" s="24" t="s">
        <v>162</v>
      </c>
    </row>
    <row r="29" spans="1:7" ht="31.5" x14ac:dyDescent="0.25">
      <c r="A29" s="39">
        <v>22</v>
      </c>
      <c r="B29" s="21" t="s">
        <v>112</v>
      </c>
      <c r="C29" s="29" t="s">
        <v>155</v>
      </c>
      <c r="D29" s="92" t="s">
        <v>134</v>
      </c>
      <c r="E29" s="24"/>
      <c r="F29" s="26">
        <f t="shared" si="0"/>
        <v>0</v>
      </c>
      <c r="G29" s="24" t="s">
        <v>162</v>
      </c>
    </row>
    <row r="30" spans="1:7" x14ac:dyDescent="0.25">
      <c r="A30" s="24"/>
      <c r="B30" s="147"/>
      <c r="C30" s="148" t="s">
        <v>18</v>
      </c>
      <c r="D30" s="135"/>
      <c r="E30" s="144">
        <f>SUM(E31:E63)</f>
        <v>36</v>
      </c>
      <c r="F30" s="144">
        <f>SUM(F31:F63)</f>
        <v>108</v>
      </c>
      <c r="G30" s="132"/>
    </row>
    <row r="31" spans="1:7" ht="78.75" x14ac:dyDescent="0.25">
      <c r="A31" s="25">
        <v>1</v>
      </c>
      <c r="B31" s="15" t="s">
        <v>516</v>
      </c>
      <c r="C31" s="6" t="s">
        <v>517</v>
      </c>
      <c r="D31" s="23" t="s">
        <v>518</v>
      </c>
      <c r="E31" s="7">
        <v>1</v>
      </c>
      <c r="F31" s="26">
        <f t="shared" ref="F31:F63" si="1">E31*3</f>
        <v>3</v>
      </c>
      <c r="G31" s="24"/>
    </row>
    <row r="32" spans="1:7" ht="47.25" x14ac:dyDescent="0.25">
      <c r="A32" s="25">
        <v>2</v>
      </c>
      <c r="B32" s="15" t="s">
        <v>522</v>
      </c>
      <c r="C32" s="6"/>
      <c r="D32" s="23" t="s">
        <v>523</v>
      </c>
      <c r="E32" s="7">
        <v>1</v>
      </c>
      <c r="F32" s="26">
        <f t="shared" si="1"/>
        <v>3</v>
      </c>
      <c r="G32" s="24" t="s">
        <v>509</v>
      </c>
    </row>
    <row r="33" spans="1:7" ht="47.25" x14ac:dyDescent="0.25">
      <c r="A33" s="25">
        <v>3</v>
      </c>
      <c r="B33" s="15" t="s">
        <v>30</v>
      </c>
      <c r="C33" s="6" t="s">
        <v>180</v>
      </c>
      <c r="D33" s="23" t="s">
        <v>141</v>
      </c>
      <c r="E33" s="7">
        <v>1</v>
      </c>
      <c r="F33" s="26">
        <f t="shared" si="1"/>
        <v>3</v>
      </c>
      <c r="G33" s="24" t="s">
        <v>162</v>
      </c>
    </row>
    <row r="34" spans="1:7" ht="47.25" x14ac:dyDescent="0.25">
      <c r="A34" s="25">
        <v>4</v>
      </c>
      <c r="B34" s="21" t="s">
        <v>60</v>
      </c>
      <c r="C34" s="30" t="s">
        <v>179</v>
      </c>
      <c r="D34" s="20" t="s">
        <v>490</v>
      </c>
      <c r="E34" s="26">
        <v>1</v>
      </c>
      <c r="F34" s="26">
        <f t="shared" si="1"/>
        <v>3</v>
      </c>
      <c r="G34" s="24" t="s">
        <v>162</v>
      </c>
    </row>
    <row r="35" spans="1:7" ht="47.25" x14ac:dyDescent="0.25">
      <c r="A35" s="25">
        <v>5</v>
      </c>
      <c r="B35" s="16" t="s">
        <v>106</v>
      </c>
      <c r="C35" s="30" t="s">
        <v>96</v>
      </c>
      <c r="D35" s="23" t="s">
        <v>148</v>
      </c>
      <c r="E35" s="26">
        <v>2</v>
      </c>
      <c r="F35" s="26">
        <f t="shared" si="1"/>
        <v>6</v>
      </c>
      <c r="G35" s="24" t="s">
        <v>162</v>
      </c>
    </row>
    <row r="36" spans="1:7" ht="94.5" x14ac:dyDescent="0.25">
      <c r="A36" s="25">
        <v>6</v>
      </c>
      <c r="B36" s="21" t="s">
        <v>178</v>
      </c>
      <c r="C36" s="29" t="s">
        <v>96</v>
      </c>
      <c r="D36" s="92" t="s">
        <v>141</v>
      </c>
      <c r="E36" s="24">
        <v>1</v>
      </c>
      <c r="F36" s="26">
        <f t="shared" si="1"/>
        <v>3</v>
      </c>
      <c r="G36" s="24" t="s">
        <v>162</v>
      </c>
    </row>
    <row r="37" spans="1:7" ht="31.5" x14ac:dyDescent="0.25">
      <c r="A37" s="25">
        <v>7</v>
      </c>
      <c r="B37" s="21" t="s">
        <v>94</v>
      </c>
      <c r="C37" s="6"/>
      <c r="D37" s="23" t="s">
        <v>152</v>
      </c>
      <c r="E37" s="34">
        <v>3</v>
      </c>
      <c r="F37" s="26">
        <f t="shared" si="1"/>
        <v>9</v>
      </c>
      <c r="G37" s="24" t="s">
        <v>162</v>
      </c>
    </row>
    <row r="38" spans="1:7" ht="78.75" x14ac:dyDescent="0.25">
      <c r="A38" s="25">
        <v>8</v>
      </c>
      <c r="B38" s="21" t="s">
        <v>85</v>
      </c>
      <c r="C38" s="31" t="s">
        <v>119</v>
      </c>
      <c r="D38" s="23" t="s">
        <v>491</v>
      </c>
      <c r="E38" s="34">
        <v>6</v>
      </c>
      <c r="F38" s="26">
        <f t="shared" si="1"/>
        <v>18</v>
      </c>
      <c r="G38" s="24" t="s">
        <v>162</v>
      </c>
    </row>
    <row r="39" spans="1:7" ht="63" x14ac:dyDescent="0.25">
      <c r="A39" s="25">
        <v>9</v>
      </c>
      <c r="B39" s="21" t="s">
        <v>157</v>
      </c>
      <c r="C39" s="31" t="s">
        <v>119</v>
      </c>
      <c r="D39" s="23" t="s">
        <v>493</v>
      </c>
      <c r="E39" s="34">
        <v>2</v>
      </c>
      <c r="F39" s="26">
        <f t="shared" si="1"/>
        <v>6</v>
      </c>
      <c r="G39" s="24" t="s">
        <v>162</v>
      </c>
    </row>
    <row r="40" spans="1:7" ht="78.75" x14ac:dyDescent="0.25">
      <c r="A40" s="25">
        <v>10</v>
      </c>
      <c r="B40" s="21" t="s">
        <v>33</v>
      </c>
      <c r="C40" s="31" t="s">
        <v>119</v>
      </c>
      <c r="D40" s="23" t="s">
        <v>492</v>
      </c>
      <c r="E40" s="34">
        <v>1</v>
      </c>
      <c r="F40" s="26">
        <f t="shared" si="1"/>
        <v>3</v>
      </c>
      <c r="G40" s="24" t="s">
        <v>162</v>
      </c>
    </row>
    <row r="41" spans="1:7" ht="78.75" x14ac:dyDescent="0.25">
      <c r="A41" s="25">
        <v>11</v>
      </c>
      <c r="B41" s="21" t="s">
        <v>85</v>
      </c>
      <c r="C41" s="31" t="s">
        <v>119</v>
      </c>
      <c r="D41" s="23" t="s">
        <v>148</v>
      </c>
      <c r="E41" s="34">
        <v>2</v>
      </c>
      <c r="F41" s="26">
        <f t="shared" si="1"/>
        <v>6</v>
      </c>
      <c r="G41" s="24" t="s">
        <v>162</v>
      </c>
    </row>
    <row r="42" spans="1:7" ht="78.75" x14ac:dyDescent="0.25">
      <c r="A42" s="25">
        <v>12</v>
      </c>
      <c r="B42" s="69" t="s">
        <v>196</v>
      </c>
      <c r="C42" s="35" t="s">
        <v>190</v>
      </c>
      <c r="D42" s="43" t="s">
        <v>197</v>
      </c>
      <c r="E42" s="36">
        <v>1</v>
      </c>
      <c r="F42" s="26">
        <f t="shared" si="1"/>
        <v>3</v>
      </c>
      <c r="G42" s="36" t="s">
        <v>183</v>
      </c>
    </row>
    <row r="43" spans="1:7" ht="47.25" x14ac:dyDescent="0.25">
      <c r="A43" s="25">
        <v>13</v>
      </c>
      <c r="B43" s="97" t="s">
        <v>198</v>
      </c>
      <c r="C43" s="35" t="s">
        <v>199</v>
      </c>
      <c r="D43" s="43" t="s">
        <v>200</v>
      </c>
      <c r="E43" s="36">
        <v>1</v>
      </c>
      <c r="F43" s="26">
        <f t="shared" si="1"/>
        <v>3</v>
      </c>
      <c r="G43" s="36" t="s">
        <v>183</v>
      </c>
    </row>
    <row r="44" spans="1:7" ht="78.75" x14ac:dyDescent="0.25">
      <c r="A44" s="25">
        <v>14</v>
      </c>
      <c r="B44" s="163" t="s">
        <v>201</v>
      </c>
      <c r="C44" s="35" t="s">
        <v>199</v>
      </c>
      <c r="D44" s="43" t="s">
        <v>200</v>
      </c>
      <c r="E44" s="36">
        <v>1</v>
      </c>
      <c r="F44" s="26">
        <f t="shared" si="1"/>
        <v>3</v>
      </c>
      <c r="G44" s="36" t="s">
        <v>183</v>
      </c>
    </row>
    <row r="45" spans="1:7" ht="47.25" x14ac:dyDescent="0.25">
      <c r="A45" s="25">
        <v>15</v>
      </c>
      <c r="B45" s="101" t="s">
        <v>202</v>
      </c>
      <c r="C45" s="35" t="s">
        <v>203</v>
      </c>
      <c r="D45" s="42" t="s">
        <v>204</v>
      </c>
      <c r="E45" s="36">
        <v>1</v>
      </c>
      <c r="F45" s="26">
        <f t="shared" si="1"/>
        <v>3</v>
      </c>
      <c r="G45" s="36" t="s">
        <v>183</v>
      </c>
    </row>
    <row r="46" spans="1:7" ht="47.25" x14ac:dyDescent="0.25">
      <c r="A46" s="25">
        <v>16</v>
      </c>
      <c r="B46" s="97" t="s">
        <v>205</v>
      </c>
      <c r="C46" s="35"/>
      <c r="D46" s="54" t="s">
        <v>206</v>
      </c>
      <c r="E46" s="36">
        <v>1</v>
      </c>
      <c r="F46" s="26">
        <f t="shared" si="1"/>
        <v>3</v>
      </c>
      <c r="G46" s="36" t="s">
        <v>183</v>
      </c>
    </row>
    <row r="47" spans="1:7" ht="31.5" x14ac:dyDescent="0.25">
      <c r="A47" s="25">
        <v>17</v>
      </c>
      <c r="B47" s="21" t="s">
        <v>411</v>
      </c>
      <c r="C47" s="35" t="s">
        <v>388</v>
      </c>
      <c r="D47" s="164" t="s">
        <v>524</v>
      </c>
      <c r="E47" s="36">
        <v>1</v>
      </c>
      <c r="F47" s="26">
        <f t="shared" si="1"/>
        <v>3</v>
      </c>
      <c r="G47" s="36" t="s">
        <v>509</v>
      </c>
    </row>
    <row r="48" spans="1:7" ht="21" customHeight="1" x14ac:dyDescent="0.25">
      <c r="A48" s="25">
        <v>18</v>
      </c>
      <c r="B48" s="102" t="s">
        <v>207</v>
      </c>
      <c r="C48" s="35"/>
      <c r="D48" s="54" t="s">
        <v>208</v>
      </c>
      <c r="E48" s="36">
        <v>3</v>
      </c>
      <c r="F48" s="26">
        <f t="shared" si="1"/>
        <v>9</v>
      </c>
      <c r="G48" s="36" t="s">
        <v>209</v>
      </c>
    </row>
    <row r="49" spans="1:7" ht="47.25" x14ac:dyDescent="0.25">
      <c r="A49" s="25">
        <v>19</v>
      </c>
      <c r="B49" s="63" t="s">
        <v>366</v>
      </c>
      <c r="C49" s="64" t="s">
        <v>367</v>
      </c>
      <c r="D49" s="43" t="s">
        <v>368</v>
      </c>
      <c r="E49" s="81">
        <v>6</v>
      </c>
      <c r="F49" s="26">
        <f t="shared" si="1"/>
        <v>18</v>
      </c>
      <c r="G49" s="24" t="s">
        <v>509</v>
      </c>
    </row>
    <row r="50" spans="1:7" ht="47.25" x14ac:dyDescent="0.25">
      <c r="A50" s="25">
        <v>20</v>
      </c>
      <c r="B50" s="21" t="s">
        <v>23</v>
      </c>
      <c r="C50" s="4" t="s">
        <v>150</v>
      </c>
      <c r="D50" s="23" t="s">
        <v>135</v>
      </c>
      <c r="E50" s="34"/>
      <c r="F50" s="26">
        <f t="shared" si="1"/>
        <v>0</v>
      </c>
      <c r="G50" s="24" t="s">
        <v>162</v>
      </c>
    </row>
    <row r="51" spans="1:7" ht="47.25" x14ac:dyDescent="0.25">
      <c r="A51" s="25">
        <v>21</v>
      </c>
      <c r="B51" s="21" t="s">
        <v>57</v>
      </c>
      <c r="C51" s="31" t="s">
        <v>119</v>
      </c>
      <c r="D51" s="23" t="s">
        <v>146</v>
      </c>
      <c r="E51" s="34"/>
      <c r="F51" s="26">
        <f t="shared" si="1"/>
        <v>0</v>
      </c>
      <c r="G51" s="24" t="s">
        <v>162</v>
      </c>
    </row>
    <row r="52" spans="1:7" ht="47.25" x14ac:dyDescent="0.25">
      <c r="A52" s="25">
        <v>22</v>
      </c>
      <c r="B52" s="21" t="s">
        <v>59</v>
      </c>
      <c r="C52" s="31" t="s">
        <v>119</v>
      </c>
      <c r="D52" s="23" t="s">
        <v>146</v>
      </c>
      <c r="E52" s="34"/>
      <c r="F52" s="26">
        <f t="shared" si="1"/>
        <v>0</v>
      </c>
      <c r="G52" s="24" t="s">
        <v>162</v>
      </c>
    </row>
    <row r="53" spans="1:7" ht="47.25" x14ac:dyDescent="0.25">
      <c r="A53" s="25">
        <v>23</v>
      </c>
      <c r="B53" s="21" t="s">
        <v>22</v>
      </c>
      <c r="C53" s="4" t="s">
        <v>9</v>
      </c>
      <c r="D53" s="23" t="s">
        <v>116</v>
      </c>
      <c r="E53" s="34"/>
      <c r="F53" s="26">
        <f t="shared" si="1"/>
        <v>0</v>
      </c>
      <c r="G53" s="24" t="s">
        <v>162</v>
      </c>
    </row>
    <row r="54" spans="1:7" ht="47.25" x14ac:dyDescent="0.25">
      <c r="A54" s="25">
        <v>24</v>
      </c>
      <c r="B54" s="21" t="s">
        <v>54</v>
      </c>
      <c r="C54" s="31" t="s">
        <v>119</v>
      </c>
      <c r="D54" s="23" t="s">
        <v>146</v>
      </c>
      <c r="E54" s="34"/>
      <c r="F54" s="26">
        <f t="shared" si="1"/>
        <v>0</v>
      </c>
      <c r="G54" s="24" t="s">
        <v>162</v>
      </c>
    </row>
    <row r="55" spans="1:7" ht="47.25" x14ac:dyDescent="0.25">
      <c r="A55" s="25">
        <v>25</v>
      </c>
      <c r="B55" s="21" t="s">
        <v>90</v>
      </c>
      <c r="C55" s="31" t="s">
        <v>119</v>
      </c>
      <c r="D55" s="23" t="s">
        <v>146</v>
      </c>
      <c r="E55" s="34"/>
      <c r="F55" s="26">
        <f t="shared" si="1"/>
        <v>0</v>
      </c>
      <c r="G55" s="24" t="s">
        <v>162</v>
      </c>
    </row>
    <row r="56" spans="1:7" ht="47.25" x14ac:dyDescent="0.25">
      <c r="A56" s="25">
        <v>26</v>
      </c>
      <c r="B56" s="21" t="s">
        <v>55</v>
      </c>
      <c r="C56" s="31" t="s">
        <v>170</v>
      </c>
      <c r="D56" s="23" t="s">
        <v>146</v>
      </c>
      <c r="E56" s="34"/>
      <c r="F56" s="26">
        <f t="shared" si="1"/>
        <v>0</v>
      </c>
      <c r="G56" s="24" t="s">
        <v>162</v>
      </c>
    </row>
    <row r="57" spans="1:7" ht="63" x14ac:dyDescent="0.25">
      <c r="A57" s="25">
        <v>27</v>
      </c>
      <c r="B57" s="21" t="s">
        <v>11</v>
      </c>
      <c r="C57" s="31" t="s">
        <v>119</v>
      </c>
      <c r="D57" s="23" t="s">
        <v>146</v>
      </c>
      <c r="E57" s="24"/>
      <c r="F57" s="26">
        <f t="shared" si="1"/>
        <v>0</v>
      </c>
      <c r="G57" s="24" t="s">
        <v>162</v>
      </c>
    </row>
    <row r="58" spans="1:7" ht="47.25" x14ac:dyDescent="0.25">
      <c r="A58" s="25">
        <v>28</v>
      </c>
      <c r="B58" s="101" t="s">
        <v>194</v>
      </c>
      <c r="C58" s="40" t="s">
        <v>195</v>
      </c>
      <c r="D58" s="41" t="s">
        <v>186</v>
      </c>
      <c r="E58" s="82"/>
      <c r="F58" s="26">
        <f t="shared" si="1"/>
        <v>0</v>
      </c>
      <c r="G58" s="36" t="s">
        <v>183</v>
      </c>
    </row>
    <row r="59" spans="1:7" ht="31.5" x14ac:dyDescent="0.25">
      <c r="A59" s="25">
        <v>29</v>
      </c>
      <c r="B59" s="21" t="s">
        <v>72</v>
      </c>
      <c r="C59" s="31" t="s">
        <v>171</v>
      </c>
      <c r="D59" s="92" t="s">
        <v>139</v>
      </c>
      <c r="E59" s="24"/>
      <c r="F59" s="26">
        <f t="shared" si="1"/>
        <v>0</v>
      </c>
      <c r="G59" s="24" t="s">
        <v>162</v>
      </c>
    </row>
    <row r="60" spans="1:7" ht="31.5" x14ac:dyDescent="0.25">
      <c r="A60" s="25">
        <v>30</v>
      </c>
      <c r="B60" s="16" t="s">
        <v>71</v>
      </c>
      <c r="C60" s="6"/>
      <c r="D60" s="17" t="s">
        <v>132</v>
      </c>
      <c r="E60" s="26"/>
      <c r="F60" s="26">
        <f t="shared" si="1"/>
        <v>0</v>
      </c>
      <c r="G60" s="24" t="s">
        <v>162</v>
      </c>
    </row>
    <row r="61" spans="1:7" ht="31.5" x14ac:dyDescent="0.25">
      <c r="A61" s="25">
        <v>31</v>
      </c>
      <c r="B61" s="16" t="s">
        <v>5</v>
      </c>
      <c r="C61" s="31" t="s">
        <v>88</v>
      </c>
      <c r="D61" s="17" t="s">
        <v>116</v>
      </c>
      <c r="E61" s="34"/>
      <c r="F61" s="26">
        <f t="shared" si="1"/>
        <v>0</v>
      </c>
      <c r="G61" s="24" t="s">
        <v>162</v>
      </c>
    </row>
    <row r="62" spans="1:7" ht="63" x14ac:dyDescent="0.25">
      <c r="A62" s="25">
        <v>32</v>
      </c>
      <c r="B62" s="21" t="s">
        <v>24</v>
      </c>
      <c r="C62" s="31" t="s">
        <v>119</v>
      </c>
      <c r="D62" s="23" t="s">
        <v>135</v>
      </c>
      <c r="E62" s="34"/>
      <c r="F62" s="26">
        <f t="shared" si="1"/>
        <v>0</v>
      </c>
      <c r="G62" s="24" t="s">
        <v>162</v>
      </c>
    </row>
    <row r="63" spans="1:7" ht="47.25" x14ac:dyDescent="0.25">
      <c r="A63" s="25">
        <v>33</v>
      </c>
      <c r="B63" s="21" t="s">
        <v>20</v>
      </c>
      <c r="C63" s="31" t="s">
        <v>119</v>
      </c>
      <c r="D63" s="23" t="s">
        <v>137</v>
      </c>
      <c r="E63" s="34"/>
      <c r="F63" s="26">
        <f t="shared" si="1"/>
        <v>0</v>
      </c>
      <c r="G63" s="24" t="s">
        <v>162</v>
      </c>
    </row>
    <row r="64" spans="1:7" x14ac:dyDescent="0.25">
      <c r="A64" s="25"/>
      <c r="B64" s="125"/>
      <c r="C64" s="68" t="s">
        <v>498</v>
      </c>
      <c r="D64" s="127"/>
      <c r="E64" s="83">
        <f>SUM(E65:E65)</f>
        <v>2</v>
      </c>
      <c r="F64" s="84">
        <f>SUM(F65:F65)</f>
        <v>6</v>
      </c>
      <c r="G64" s="132"/>
    </row>
    <row r="65" spans="1:7" ht="31.5" x14ac:dyDescent="0.25">
      <c r="A65" s="25">
        <v>1</v>
      </c>
      <c r="B65" s="64" t="s">
        <v>521</v>
      </c>
      <c r="C65" s="67" t="s">
        <v>369</v>
      </c>
      <c r="D65" s="94" t="s">
        <v>252</v>
      </c>
      <c r="E65" s="37">
        <v>2</v>
      </c>
      <c r="F65" s="37">
        <f>E65*3</f>
        <v>6</v>
      </c>
      <c r="G65" s="24" t="s">
        <v>401</v>
      </c>
    </row>
    <row r="66" spans="1:7" x14ac:dyDescent="0.25">
      <c r="A66" s="25"/>
      <c r="B66" s="155"/>
      <c r="C66" s="159" t="s">
        <v>499</v>
      </c>
      <c r="D66" s="160"/>
      <c r="E66" s="93">
        <f>SUM(E67:E71)</f>
        <v>3</v>
      </c>
      <c r="F66" s="121">
        <f>SUM(F67:F71)</f>
        <v>6</v>
      </c>
      <c r="G66" s="76"/>
    </row>
    <row r="67" spans="1:7" ht="31.5" x14ac:dyDescent="0.25">
      <c r="A67" s="25">
        <v>1</v>
      </c>
      <c r="B67" s="65" t="s">
        <v>374</v>
      </c>
      <c r="C67" s="65" t="s">
        <v>375</v>
      </c>
      <c r="D67" s="48" t="s">
        <v>472</v>
      </c>
      <c r="E67" s="137">
        <v>3</v>
      </c>
      <c r="F67" s="161">
        <f>E67*2</f>
        <v>6</v>
      </c>
      <c r="G67" s="136" t="s">
        <v>401</v>
      </c>
    </row>
    <row r="68" spans="1:7" ht="47.25" x14ac:dyDescent="0.25">
      <c r="A68" s="25">
        <v>2</v>
      </c>
      <c r="B68" s="165" t="s">
        <v>46</v>
      </c>
      <c r="C68" s="45" t="s">
        <v>463</v>
      </c>
      <c r="D68" s="80" t="s">
        <v>116</v>
      </c>
      <c r="E68" s="80"/>
      <c r="F68" s="80">
        <f t="shared" ref="F68:F71" si="2">E68*2</f>
        <v>0</v>
      </c>
      <c r="G68" s="80" t="s">
        <v>162</v>
      </c>
    </row>
    <row r="69" spans="1:7" ht="47.25" x14ac:dyDescent="0.25">
      <c r="A69" s="25">
        <v>3</v>
      </c>
      <c r="B69" s="21" t="s">
        <v>46</v>
      </c>
      <c r="C69" s="11"/>
      <c r="D69" s="22" t="s">
        <v>151</v>
      </c>
      <c r="E69" s="24"/>
      <c r="F69" s="80">
        <f t="shared" si="2"/>
        <v>0</v>
      </c>
      <c r="G69" s="24" t="s">
        <v>162</v>
      </c>
    </row>
    <row r="70" spans="1:7" ht="63" x14ac:dyDescent="0.25">
      <c r="A70" s="25">
        <v>4</v>
      </c>
      <c r="B70" s="78" t="s">
        <v>0</v>
      </c>
      <c r="C70" s="79" t="s">
        <v>32</v>
      </c>
      <c r="D70" s="80" t="s">
        <v>116</v>
      </c>
      <c r="E70" s="80"/>
      <c r="F70" s="80">
        <f t="shared" si="2"/>
        <v>0</v>
      </c>
      <c r="G70" s="80" t="s">
        <v>162</v>
      </c>
    </row>
    <row r="71" spans="1:7" ht="47.25" x14ac:dyDescent="0.25">
      <c r="A71" s="25">
        <v>5</v>
      </c>
      <c r="B71" s="65" t="s">
        <v>371</v>
      </c>
      <c r="C71" s="67" t="s">
        <v>372</v>
      </c>
      <c r="D71" s="48" t="s">
        <v>373</v>
      </c>
      <c r="E71" s="26"/>
      <c r="F71" s="80">
        <f t="shared" si="2"/>
        <v>0</v>
      </c>
      <c r="G71" s="24" t="s">
        <v>401</v>
      </c>
    </row>
    <row r="72" spans="1:7" x14ac:dyDescent="0.25">
      <c r="A72" s="25"/>
      <c r="B72" s="149"/>
      <c r="C72" s="66" t="s">
        <v>181</v>
      </c>
      <c r="D72" s="127"/>
      <c r="E72" s="135">
        <f>SUM(E73:E79)</f>
        <v>8</v>
      </c>
      <c r="F72" s="150">
        <f>SUM(F73:F79)</f>
        <v>8</v>
      </c>
      <c r="G72" s="151"/>
    </row>
    <row r="73" spans="1:7" ht="47.25" x14ac:dyDescent="0.25">
      <c r="A73" s="25">
        <v>1</v>
      </c>
      <c r="B73" s="97" t="s">
        <v>519</v>
      </c>
      <c r="C73" s="46" t="s">
        <v>520</v>
      </c>
      <c r="D73" s="44" t="s">
        <v>15</v>
      </c>
      <c r="E73" s="36">
        <v>1</v>
      </c>
      <c r="F73" s="36">
        <f t="shared" ref="F73" si="3">E73*1</f>
        <v>1</v>
      </c>
      <c r="G73" s="46"/>
    </row>
    <row r="74" spans="1:7" ht="31.5" x14ac:dyDescent="0.25">
      <c r="A74" s="25">
        <v>2</v>
      </c>
      <c r="B74" s="97" t="s">
        <v>528</v>
      </c>
      <c r="C74" s="46" t="s">
        <v>213</v>
      </c>
      <c r="D74" s="43" t="s">
        <v>214</v>
      </c>
      <c r="E74" s="36">
        <v>1</v>
      </c>
      <c r="F74" s="36">
        <f t="shared" ref="F74:F79" si="4">E74*1</f>
        <v>1</v>
      </c>
      <c r="G74" s="36" t="s">
        <v>209</v>
      </c>
    </row>
    <row r="75" spans="1:7" ht="45" x14ac:dyDescent="0.25">
      <c r="A75" s="25">
        <v>3</v>
      </c>
      <c r="B75" s="97" t="s">
        <v>216</v>
      </c>
      <c r="C75" s="49" t="s">
        <v>217</v>
      </c>
      <c r="D75" s="54" t="s">
        <v>218</v>
      </c>
      <c r="E75" s="39">
        <v>1</v>
      </c>
      <c r="F75" s="36">
        <f t="shared" si="4"/>
        <v>1</v>
      </c>
      <c r="G75" s="39" t="s">
        <v>209</v>
      </c>
    </row>
    <row r="76" spans="1:7" ht="31.5" x14ac:dyDescent="0.25">
      <c r="A76" s="25">
        <v>4</v>
      </c>
      <c r="B76" s="69" t="s">
        <v>376</v>
      </c>
      <c r="C76" s="64" t="s">
        <v>377</v>
      </c>
      <c r="D76" s="82" t="s">
        <v>473</v>
      </c>
      <c r="E76" s="39">
        <v>1</v>
      </c>
      <c r="F76" s="36">
        <f t="shared" si="4"/>
        <v>1</v>
      </c>
      <c r="G76" s="39" t="s">
        <v>401</v>
      </c>
    </row>
    <row r="77" spans="1:7" ht="31.5" x14ac:dyDescent="0.25">
      <c r="A77" s="25">
        <v>5</v>
      </c>
      <c r="B77" s="69" t="s">
        <v>378</v>
      </c>
      <c r="C77" s="64" t="s">
        <v>379</v>
      </c>
      <c r="D77" s="82" t="s">
        <v>370</v>
      </c>
      <c r="E77" s="39">
        <v>4</v>
      </c>
      <c r="F77" s="36">
        <f t="shared" si="4"/>
        <v>4</v>
      </c>
      <c r="G77" s="39" t="s">
        <v>401</v>
      </c>
    </row>
    <row r="78" spans="1:7" ht="45" x14ac:dyDescent="0.25">
      <c r="A78" s="25">
        <v>6</v>
      </c>
      <c r="B78" s="97" t="s">
        <v>210</v>
      </c>
      <c r="C78" s="45" t="s">
        <v>211</v>
      </c>
      <c r="D78" s="43" t="s">
        <v>212</v>
      </c>
      <c r="E78" s="88"/>
      <c r="F78" s="36">
        <f t="shared" si="4"/>
        <v>0</v>
      </c>
      <c r="G78" s="36" t="s">
        <v>209</v>
      </c>
    </row>
    <row r="79" spans="1:7" ht="46.5" customHeight="1" x14ac:dyDescent="0.25">
      <c r="A79" s="25">
        <v>7</v>
      </c>
      <c r="B79" s="98" t="s">
        <v>215</v>
      </c>
      <c r="C79" s="47"/>
      <c r="D79" s="169" t="s">
        <v>532</v>
      </c>
      <c r="E79" s="39"/>
      <c r="F79" s="36">
        <f t="shared" si="4"/>
        <v>0</v>
      </c>
      <c r="G79" s="39" t="s">
        <v>183</v>
      </c>
    </row>
    <row r="80" spans="1:7" x14ac:dyDescent="0.25">
      <c r="A80" s="108"/>
      <c r="B80" s="114"/>
      <c r="C80" s="106" t="s">
        <v>81</v>
      </c>
      <c r="D80" s="108"/>
      <c r="E80" s="109">
        <f>E81+E93+E96</f>
        <v>21</v>
      </c>
      <c r="F80" s="109">
        <f>F81+F93+F96</f>
        <v>59</v>
      </c>
      <c r="G80" s="108"/>
    </row>
    <row r="81" spans="1:7" x14ac:dyDescent="0.25">
      <c r="A81" s="24"/>
      <c r="B81" s="99"/>
      <c r="C81" s="14" t="s">
        <v>133</v>
      </c>
      <c r="D81" s="92"/>
      <c r="E81" s="19">
        <f>E82+E86</f>
        <v>19</v>
      </c>
      <c r="F81" s="19">
        <f>F82+F86</f>
        <v>57</v>
      </c>
      <c r="G81" s="24"/>
    </row>
    <row r="82" spans="1:7" ht="20.25" x14ac:dyDescent="0.25">
      <c r="A82" s="24"/>
      <c r="B82" s="99"/>
      <c r="C82" s="123" t="s">
        <v>17</v>
      </c>
      <c r="D82" s="92"/>
      <c r="E82" s="87">
        <f>SUM(E83:E85)</f>
        <v>8</v>
      </c>
      <c r="F82" s="87">
        <f>SUM(F83:F85)</f>
        <v>24</v>
      </c>
      <c r="G82" s="24"/>
    </row>
    <row r="83" spans="1:7" ht="47.25" x14ac:dyDescent="0.25">
      <c r="A83" s="112">
        <v>1</v>
      </c>
      <c r="B83" s="69" t="s">
        <v>531</v>
      </c>
      <c r="C83" s="35" t="s">
        <v>443</v>
      </c>
      <c r="D83" s="43" t="s">
        <v>444</v>
      </c>
      <c r="E83" s="36">
        <v>5</v>
      </c>
      <c r="F83" s="26">
        <f t="shared" ref="F83" si="5">E83*3</f>
        <v>15</v>
      </c>
      <c r="G83" s="36" t="s">
        <v>162</v>
      </c>
    </row>
    <row r="84" spans="1:7" ht="75" x14ac:dyDescent="0.25">
      <c r="A84" s="112">
        <v>2</v>
      </c>
      <c r="B84" s="97" t="s">
        <v>512</v>
      </c>
      <c r="C84" s="35" t="s">
        <v>445</v>
      </c>
      <c r="D84" s="94" t="s">
        <v>446</v>
      </c>
      <c r="E84" s="89">
        <v>2</v>
      </c>
      <c r="F84" s="90">
        <f>E84*3</f>
        <v>6</v>
      </c>
      <c r="G84" s="36"/>
    </row>
    <row r="85" spans="1:7" ht="75" x14ac:dyDescent="0.25">
      <c r="A85" s="112">
        <v>3</v>
      </c>
      <c r="B85" s="97" t="s">
        <v>467</v>
      </c>
      <c r="C85" s="35" t="s">
        <v>445</v>
      </c>
      <c r="D85" s="94" t="s">
        <v>446</v>
      </c>
      <c r="E85" s="89">
        <v>1</v>
      </c>
      <c r="F85" s="90">
        <f>E85*3</f>
        <v>3</v>
      </c>
      <c r="G85" s="24" t="s">
        <v>468</v>
      </c>
    </row>
    <row r="86" spans="1:7" ht="20.25" x14ac:dyDescent="0.25">
      <c r="A86" s="112"/>
      <c r="B86" s="99"/>
      <c r="C86" s="122" t="s">
        <v>140</v>
      </c>
      <c r="D86" s="89"/>
      <c r="E86" s="86">
        <f>SUM(E87:E92)</f>
        <v>11</v>
      </c>
      <c r="F86" s="86">
        <f>SUM(F87:F92)</f>
        <v>33</v>
      </c>
      <c r="G86" s="24"/>
    </row>
    <row r="87" spans="1:7" ht="63.75" customHeight="1" x14ac:dyDescent="0.25">
      <c r="A87" s="112">
        <v>1</v>
      </c>
      <c r="B87" s="97" t="s">
        <v>450</v>
      </c>
      <c r="C87" s="46" t="s">
        <v>465</v>
      </c>
      <c r="D87" s="43" t="s">
        <v>451</v>
      </c>
      <c r="E87" s="36">
        <v>4</v>
      </c>
      <c r="F87" s="36">
        <f t="shared" ref="F87:F92" si="6">E87*3</f>
        <v>12</v>
      </c>
      <c r="G87" s="24" t="s">
        <v>162</v>
      </c>
    </row>
    <row r="88" spans="1:7" ht="51" customHeight="1" x14ac:dyDescent="0.25">
      <c r="A88" s="112">
        <v>2</v>
      </c>
      <c r="B88" s="97" t="s">
        <v>452</v>
      </c>
      <c r="C88" s="58" t="s">
        <v>453</v>
      </c>
      <c r="D88" s="43" t="s">
        <v>454</v>
      </c>
      <c r="E88" s="36">
        <v>1</v>
      </c>
      <c r="F88" s="36">
        <f t="shared" si="6"/>
        <v>3</v>
      </c>
      <c r="G88" s="24" t="s">
        <v>162</v>
      </c>
    </row>
    <row r="89" spans="1:7" ht="47.25" x14ac:dyDescent="0.25">
      <c r="A89" s="112">
        <v>3</v>
      </c>
      <c r="B89" s="97" t="s">
        <v>456</v>
      </c>
      <c r="C89" s="58" t="s">
        <v>457</v>
      </c>
      <c r="D89" s="43" t="s">
        <v>506</v>
      </c>
      <c r="E89" s="36">
        <v>2</v>
      </c>
      <c r="F89" s="36">
        <f t="shared" si="6"/>
        <v>6</v>
      </c>
      <c r="G89" s="24"/>
    </row>
    <row r="90" spans="1:7" ht="66" customHeight="1" x14ac:dyDescent="0.25">
      <c r="A90" s="112">
        <v>4</v>
      </c>
      <c r="B90" s="97" t="s">
        <v>458</v>
      </c>
      <c r="C90" s="58" t="s">
        <v>459</v>
      </c>
      <c r="D90" s="43" t="s">
        <v>460</v>
      </c>
      <c r="E90" s="36">
        <v>2</v>
      </c>
      <c r="F90" s="36">
        <f t="shared" si="6"/>
        <v>6</v>
      </c>
      <c r="G90" s="24"/>
    </row>
    <row r="91" spans="1:7" ht="34.5" customHeight="1" x14ac:dyDescent="0.25">
      <c r="A91" s="112">
        <v>5</v>
      </c>
      <c r="B91" s="97" t="s">
        <v>505</v>
      </c>
      <c r="C91" s="58"/>
      <c r="D91" s="43" t="s">
        <v>15</v>
      </c>
      <c r="E91" s="36">
        <v>1</v>
      </c>
      <c r="F91" s="36">
        <f t="shared" si="6"/>
        <v>3</v>
      </c>
      <c r="G91" s="24"/>
    </row>
    <row r="92" spans="1:7" ht="47.25" x14ac:dyDescent="0.25">
      <c r="A92" s="112">
        <v>6</v>
      </c>
      <c r="B92" s="97" t="s">
        <v>455</v>
      </c>
      <c r="C92" s="46"/>
      <c r="D92" s="43" t="s">
        <v>291</v>
      </c>
      <c r="E92" s="36">
        <v>1</v>
      </c>
      <c r="F92" s="36">
        <f t="shared" si="6"/>
        <v>3</v>
      </c>
      <c r="G92" s="24" t="s">
        <v>162</v>
      </c>
    </row>
    <row r="93" spans="1:7" ht="20.25" x14ac:dyDescent="0.25">
      <c r="A93" s="24"/>
      <c r="B93" s="155"/>
      <c r="C93" s="156" t="s">
        <v>380</v>
      </c>
      <c r="D93" s="76"/>
      <c r="E93" s="157">
        <f>SUM(E94:E95)</f>
        <v>0</v>
      </c>
      <c r="F93" s="157">
        <f>SUM(F94:F95)</f>
        <v>0</v>
      </c>
      <c r="G93" s="33"/>
    </row>
    <row r="94" spans="1:7" ht="21" customHeight="1" x14ac:dyDescent="0.25">
      <c r="A94" s="112">
        <v>1</v>
      </c>
      <c r="B94" s="100"/>
      <c r="C94" s="8"/>
      <c r="D94" s="23"/>
      <c r="E94" s="24"/>
      <c r="F94" s="26">
        <f>E94*2</f>
        <v>0</v>
      </c>
      <c r="G94" s="24"/>
    </row>
    <row r="95" spans="1:7" x14ac:dyDescent="0.25">
      <c r="A95" s="112">
        <v>2</v>
      </c>
      <c r="B95" s="21"/>
      <c r="C95" s="12"/>
      <c r="D95" s="77"/>
      <c r="E95" s="24"/>
      <c r="F95" s="26">
        <f>E95*2</f>
        <v>0</v>
      </c>
      <c r="G95" s="24"/>
    </row>
    <row r="96" spans="1:7" ht="20.25" x14ac:dyDescent="0.25">
      <c r="A96" s="33"/>
      <c r="B96" s="120"/>
      <c r="C96" s="124" t="s">
        <v>181</v>
      </c>
      <c r="D96" s="76"/>
      <c r="E96" s="157">
        <f>SUM(E97:E98)</f>
        <v>2</v>
      </c>
      <c r="F96" s="157">
        <f>SUM(F97:F98)</f>
        <v>2</v>
      </c>
      <c r="G96" s="33"/>
    </row>
    <row r="97" spans="1:9" ht="45" x14ac:dyDescent="0.25">
      <c r="A97" s="24">
        <v>1</v>
      </c>
      <c r="B97" s="101" t="s">
        <v>461</v>
      </c>
      <c r="C97" s="58" t="s">
        <v>462</v>
      </c>
      <c r="D97" s="43" t="s">
        <v>454</v>
      </c>
      <c r="E97" s="36">
        <v>1</v>
      </c>
      <c r="F97" s="36">
        <f>E97*1</f>
        <v>1</v>
      </c>
      <c r="G97" s="24"/>
    </row>
    <row r="98" spans="1:9" ht="47.25" x14ac:dyDescent="0.25">
      <c r="A98" s="36">
        <v>2</v>
      </c>
      <c r="B98" s="69" t="s">
        <v>497</v>
      </c>
      <c r="C98" s="50" t="s">
        <v>219</v>
      </c>
      <c r="D98" s="43" t="s">
        <v>220</v>
      </c>
      <c r="E98" s="36">
        <v>1</v>
      </c>
      <c r="F98" s="36">
        <f>E98*1</f>
        <v>1</v>
      </c>
      <c r="G98" s="36" t="s">
        <v>183</v>
      </c>
    </row>
    <row r="99" spans="1:9" s="138" customFormat="1" ht="18.75" x14ac:dyDescent="0.25">
      <c r="A99" s="136"/>
      <c r="B99" s="114"/>
      <c r="C99" s="152" t="s">
        <v>79</v>
      </c>
      <c r="D99" s="108" t="s">
        <v>161</v>
      </c>
      <c r="E99" s="108">
        <f>E100+E236+E260</f>
        <v>802</v>
      </c>
      <c r="F99" s="108">
        <f>F100+F236+F260</f>
        <v>2204</v>
      </c>
      <c r="G99" s="108"/>
    </row>
    <row r="100" spans="1:9" ht="20.25" x14ac:dyDescent="0.3">
      <c r="A100" s="33"/>
      <c r="B100" s="130"/>
      <c r="C100" s="158" t="s">
        <v>133</v>
      </c>
      <c r="D100" s="33"/>
      <c r="E100" s="33">
        <f>E101+E148+E229</f>
        <v>675</v>
      </c>
      <c r="F100" s="33">
        <f>F101+F148+F229</f>
        <v>2025</v>
      </c>
      <c r="G100" s="33"/>
      <c r="I100" s="167" t="s">
        <v>537</v>
      </c>
    </row>
    <row r="101" spans="1:9" x14ac:dyDescent="0.25">
      <c r="A101" s="132"/>
      <c r="B101" s="133"/>
      <c r="C101" s="134" t="s">
        <v>131</v>
      </c>
      <c r="D101" s="135"/>
      <c r="E101" s="135">
        <f>SUM(E102:E147)</f>
        <v>375</v>
      </c>
      <c r="F101" s="135">
        <f>SUM(F102:F147)</f>
        <v>1125</v>
      </c>
      <c r="G101" s="132"/>
    </row>
    <row r="102" spans="1:9" ht="31.5" x14ac:dyDescent="0.25">
      <c r="A102" s="112">
        <v>1</v>
      </c>
      <c r="B102" s="103" t="s">
        <v>110</v>
      </c>
      <c r="C102" s="28" t="s">
        <v>168</v>
      </c>
      <c r="D102" s="23" t="s">
        <v>489</v>
      </c>
      <c r="E102" s="24">
        <v>12</v>
      </c>
      <c r="F102" s="26">
        <f>E102*3</f>
        <v>36</v>
      </c>
      <c r="G102" s="24" t="s">
        <v>162</v>
      </c>
    </row>
    <row r="103" spans="1:9" ht="75" x14ac:dyDescent="0.25">
      <c r="A103" s="112">
        <v>2</v>
      </c>
      <c r="B103" s="97" t="s">
        <v>512</v>
      </c>
      <c r="C103" s="35" t="s">
        <v>445</v>
      </c>
      <c r="D103" s="94" t="s">
        <v>446</v>
      </c>
      <c r="E103" s="24">
        <v>4</v>
      </c>
      <c r="F103" s="24">
        <f>E103*3</f>
        <v>12</v>
      </c>
      <c r="G103" s="24" t="s">
        <v>162</v>
      </c>
    </row>
    <row r="104" spans="1:9" ht="31.5" x14ac:dyDescent="0.25">
      <c r="A104" s="112">
        <v>2</v>
      </c>
      <c r="B104" s="103" t="s">
        <v>109</v>
      </c>
      <c r="C104" s="72" t="s">
        <v>155</v>
      </c>
      <c r="D104" s="116" t="s">
        <v>15</v>
      </c>
      <c r="E104" s="91">
        <v>1</v>
      </c>
      <c r="F104" s="26">
        <f t="shared" ref="F104:F147" si="7">E104*3</f>
        <v>3</v>
      </c>
      <c r="G104" s="91" t="s">
        <v>162</v>
      </c>
    </row>
    <row r="105" spans="1:9" ht="31.5" x14ac:dyDescent="0.25">
      <c r="A105" s="112">
        <v>3</v>
      </c>
      <c r="B105" s="103" t="s">
        <v>76</v>
      </c>
      <c r="C105" s="72" t="s">
        <v>155</v>
      </c>
      <c r="D105" s="116" t="s">
        <v>486</v>
      </c>
      <c r="E105" s="91">
        <v>3</v>
      </c>
      <c r="F105" s="26">
        <f t="shared" si="7"/>
        <v>9</v>
      </c>
      <c r="G105" s="91" t="s">
        <v>162</v>
      </c>
    </row>
    <row r="106" spans="1:9" ht="31.5" x14ac:dyDescent="0.25">
      <c r="A106" s="112">
        <v>4</v>
      </c>
      <c r="B106" s="103" t="s">
        <v>112</v>
      </c>
      <c r="C106" s="72" t="s">
        <v>155</v>
      </c>
      <c r="D106" s="116" t="s">
        <v>396</v>
      </c>
      <c r="E106" s="91">
        <v>6</v>
      </c>
      <c r="F106" s="26">
        <f t="shared" si="7"/>
        <v>18</v>
      </c>
      <c r="G106" s="91" t="s">
        <v>162</v>
      </c>
    </row>
    <row r="107" spans="1:9" ht="31.5" x14ac:dyDescent="0.25">
      <c r="A107" s="112">
        <v>5</v>
      </c>
      <c r="B107" s="103" t="s">
        <v>6</v>
      </c>
      <c r="C107" s="72" t="s">
        <v>155</v>
      </c>
      <c r="D107" s="116" t="s">
        <v>482</v>
      </c>
      <c r="E107" s="91">
        <v>5</v>
      </c>
      <c r="F107" s="26">
        <f t="shared" si="7"/>
        <v>15</v>
      </c>
      <c r="G107" s="91" t="s">
        <v>162</v>
      </c>
    </row>
    <row r="108" spans="1:9" x14ac:dyDescent="0.25">
      <c r="A108" s="112">
        <v>6</v>
      </c>
      <c r="B108" s="21" t="s">
        <v>525</v>
      </c>
      <c r="C108" s="72"/>
      <c r="D108" s="23" t="s">
        <v>527</v>
      </c>
      <c r="E108" s="91">
        <v>2</v>
      </c>
      <c r="F108" s="26">
        <f t="shared" si="7"/>
        <v>6</v>
      </c>
      <c r="G108" s="24" t="s">
        <v>526</v>
      </c>
    </row>
    <row r="109" spans="1:9" ht="93.75" customHeight="1" x14ac:dyDescent="0.25">
      <c r="A109" s="112">
        <v>7</v>
      </c>
      <c r="B109" s="103" t="s">
        <v>102</v>
      </c>
      <c r="C109" s="72" t="s">
        <v>96</v>
      </c>
      <c r="D109" s="116" t="s">
        <v>488</v>
      </c>
      <c r="E109" s="91">
        <v>7</v>
      </c>
      <c r="F109" s="26">
        <f t="shared" si="7"/>
        <v>21</v>
      </c>
      <c r="G109" s="91" t="s">
        <v>162</v>
      </c>
    </row>
    <row r="110" spans="1:9" ht="94.5" x14ac:dyDescent="0.25">
      <c r="A110" s="112">
        <v>8</v>
      </c>
      <c r="B110" s="115" t="s">
        <v>121</v>
      </c>
      <c r="C110" s="72" t="s">
        <v>96</v>
      </c>
      <c r="D110" s="117" t="s">
        <v>396</v>
      </c>
      <c r="E110" s="91">
        <v>6</v>
      </c>
      <c r="F110" s="26">
        <f t="shared" si="7"/>
        <v>18</v>
      </c>
      <c r="G110" s="91" t="s">
        <v>162</v>
      </c>
    </row>
    <row r="111" spans="1:9" ht="95.25" customHeight="1" x14ac:dyDescent="0.25">
      <c r="A111" s="112">
        <v>9</v>
      </c>
      <c r="B111" s="103" t="s">
        <v>70</v>
      </c>
      <c r="C111" s="72" t="s">
        <v>96</v>
      </c>
      <c r="D111" s="116" t="s">
        <v>141</v>
      </c>
      <c r="E111" s="91">
        <v>1</v>
      </c>
      <c r="F111" s="26">
        <f t="shared" si="7"/>
        <v>3</v>
      </c>
      <c r="G111" s="91" t="s">
        <v>162</v>
      </c>
    </row>
    <row r="112" spans="1:9" ht="47.25" x14ac:dyDescent="0.25">
      <c r="A112" s="112">
        <v>10</v>
      </c>
      <c r="B112" s="21" t="s">
        <v>70</v>
      </c>
      <c r="C112" s="5" t="s">
        <v>13</v>
      </c>
      <c r="D112" s="23" t="s">
        <v>126</v>
      </c>
      <c r="E112" s="24">
        <v>12</v>
      </c>
      <c r="F112" s="26">
        <f t="shared" si="7"/>
        <v>36</v>
      </c>
      <c r="G112" s="24" t="s">
        <v>162</v>
      </c>
    </row>
    <row r="113" spans="1:7" ht="47.25" x14ac:dyDescent="0.25">
      <c r="A113" s="112">
        <v>11</v>
      </c>
      <c r="B113" s="103" t="s">
        <v>108</v>
      </c>
      <c r="C113" s="72" t="s">
        <v>13</v>
      </c>
      <c r="D113" s="116" t="s">
        <v>126</v>
      </c>
      <c r="E113" s="91">
        <v>12</v>
      </c>
      <c r="F113" s="26">
        <f t="shared" si="7"/>
        <v>36</v>
      </c>
      <c r="G113" s="91" t="s">
        <v>162</v>
      </c>
    </row>
    <row r="114" spans="1:7" ht="31.5" x14ac:dyDescent="0.25">
      <c r="A114" s="112">
        <v>12</v>
      </c>
      <c r="B114" s="103" t="s">
        <v>63</v>
      </c>
      <c r="C114" s="73" t="s">
        <v>28</v>
      </c>
      <c r="D114" s="116" t="s">
        <v>120</v>
      </c>
      <c r="E114" s="91">
        <v>20</v>
      </c>
      <c r="F114" s="26">
        <f t="shared" si="7"/>
        <v>60</v>
      </c>
      <c r="G114" s="91" t="s">
        <v>162</v>
      </c>
    </row>
    <row r="115" spans="1:7" ht="31.5" x14ac:dyDescent="0.25">
      <c r="A115" s="112">
        <v>13</v>
      </c>
      <c r="B115" s="103" t="s">
        <v>101</v>
      </c>
      <c r="C115" s="72" t="s">
        <v>149</v>
      </c>
      <c r="D115" s="116" t="s">
        <v>128</v>
      </c>
      <c r="E115" s="91">
        <v>5</v>
      </c>
      <c r="F115" s="26">
        <f t="shared" si="7"/>
        <v>15</v>
      </c>
      <c r="G115" s="91" t="s">
        <v>162</v>
      </c>
    </row>
    <row r="116" spans="1:7" ht="94.5" x14ac:dyDescent="0.25">
      <c r="A116" s="112">
        <v>14</v>
      </c>
      <c r="B116" s="103" t="s">
        <v>39</v>
      </c>
      <c r="C116" s="72" t="s">
        <v>96</v>
      </c>
      <c r="D116" s="116" t="s">
        <v>7</v>
      </c>
      <c r="E116" s="91">
        <v>25</v>
      </c>
      <c r="F116" s="26">
        <f t="shared" si="7"/>
        <v>75</v>
      </c>
      <c r="G116" s="91" t="s">
        <v>162</v>
      </c>
    </row>
    <row r="117" spans="1:7" ht="47.25" x14ac:dyDescent="0.25">
      <c r="A117" s="112">
        <v>15</v>
      </c>
      <c r="B117" s="103" t="s">
        <v>44</v>
      </c>
      <c r="C117" s="74" t="s">
        <v>29</v>
      </c>
      <c r="D117" s="116" t="s">
        <v>125</v>
      </c>
      <c r="E117" s="91">
        <v>22</v>
      </c>
      <c r="F117" s="26">
        <f t="shared" si="7"/>
        <v>66</v>
      </c>
      <c r="G117" s="91" t="s">
        <v>162</v>
      </c>
    </row>
    <row r="118" spans="1:7" ht="63" x14ac:dyDescent="0.25">
      <c r="A118" s="112">
        <v>16</v>
      </c>
      <c r="B118" s="103" t="s">
        <v>42</v>
      </c>
      <c r="C118" s="72" t="s">
        <v>167</v>
      </c>
      <c r="D118" s="116" t="s">
        <v>147</v>
      </c>
      <c r="E118" s="91">
        <v>7</v>
      </c>
      <c r="F118" s="26">
        <f t="shared" si="7"/>
        <v>21</v>
      </c>
      <c r="G118" s="91" t="s">
        <v>162</v>
      </c>
    </row>
    <row r="119" spans="1:7" ht="78.75" x14ac:dyDescent="0.25">
      <c r="A119" s="112">
        <v>17</v>
      </c>
      <c r="B119" s="103" t="s">
        <v>86</v>
      </c>
      <c r="C119" s="75" t="s">
        <v>167</v>
      </c>
      <c r="D119" s="116" t="s">
        <v>165</v>
      </c>
      <c r="E119" s="91">
        <v>3</v>
      </c>
      <c r="F119" s="26">
        <f t="shared" si="7"/>
        <v>9</v>
      </c>
      <c r="G119" s="91" t="s">
        <v>162</v>
      </c>
    </row>
    <row r="120" spans="1:7" ht="63" x14ac:dyDescent="0.25">
      <c r="A120" s="112">
        <v>18</v>
      </c>
      <c r="B120" s="103" t="s">
        <v>2</v>
      </c>
      <c r="C120" s="72" t="s">
        <v>167</v>
      </c>
      <c r="D120" s="116" t="s">
        <v>487</v>
      </c>
      <c r="E120" s="91">
        <v>13</v>
      </c>
      <c r="F120" s="26">
        <f t="shared" si="7"/>
        <v>39</v>
      </c>
      <c r="G120" s="91" t="s">
        <v>162</v>
      </c>
    </row>
    <row r="121" spans="1:7" ht="47.25" x14ac:dyDescent="0.25">
      <c r="A121" s="112">
        <v>19</v>
      </c>
      <c r="B121" s="103" t="s">
        <v>89</v>
      </c>
      <c r="C121" s="75" t="s">
        <v>167</v>
      </c>
      <c r="D121" s="116" t="s">
        <v>486</v>
      </c>
      <c r="E121" s="91">
        <v>3</v>
      </c>
      <c r="F121" s="26">
        <f t="shared" si="7"/>
        <v>9</v>
      </c>
      <c r="G121" s="91" t="s">
        <v>162</v>
      </c>
    </row>
    <row r="122" spans="1:7" ht="31.5" x14ac:dyDescent="0.25">
      <c r="A122" s="112">
        <v>20</v>
      </c>
      <c r="B122" s="103" t="s">
        <v>111</v>
      </c>
      <c r="C122" s="72" t="s">
        <v>118</v>
      </c>
      <c r="D122" s="117" t="s">
        <v>138</v>
      </c>
      <c r="E122" s="91">
        <v>1</v>
      </c>
      <c r="F122" s="26">
        <f t="shared" si="7"/>
        <v>3</v>
      </c>
      <c r="G122" s="91" t="s">
        <v>162</v>
      </c>
    </row>
    <row r="123" spans="1:7" ht="47.25" x14ac:dyDescent="0.25">
      <c r="A123" s="112">
        <v>21</v>
      </c>
      <c r="B123" s="103" t="s">
        <v>127</v>
      </c>
      <c r="C123" s="74" t="s">
        <v>14</v>
      </c>
      <c r="D123" s="116" t="s">
        <v>485</v>
      </c>
      <c r="E123" s="91">
        <v>5</v>
      </c>
      <c r="F123" s="26">
        <f t="shared" si="7"/>
        <v>15</v>
      </c>
      <c r="G123" s="91" t="s">
        <v>162</v>
      </c>
    </row>
    <row r="124" spans="1:7" ht="29.25" customHeight="1" x14ac:dyDescent="0.25">
      <c r="A124" s="112">
        <v>22</v>
      </c>
      <c r="B124" s="97" t="s">
        <v>464</v>
      </c>
      <c r="C124" s="51"/>
      <c r="D124" s="43" t="s">
        <v>222</v>
      </c>
      <c r="E124" s="36">
        <v>2</v>
      </c>
      <c r="F124" s="26">
        <f t="shared" si="7"/>
        <v>6</v>
      </c>
      <c r="G124" s="36" t="s">
        <v>183</v>
      </c>
    </row>
    <row r="125" spans="1:7" ht="47.25" x14ac:dyDescent="0.25">
      <c r="A125" s="112">
        <v>23</v>
      </c>
      <c r="B125" s="97" t="s">
        <v>221</v>
      </c>
      <c r="C125" s="52" t="s">
        <v>224</v>
      </c>
      <c r="D125" s="44" t="s">
        <v>225</v>
      </c>
      <c r="E125" s="36">
        <v>1</v>
      </c>
      <c r="F125" s="26">
        <f t="shared" si="7"/>
        <v>3</v>
      </c>
      <c r="G125" s="36" t="s">
        <v>183</v>
      </c>
    </row>
    <row r="126" spans="1:7" ht="47.25" x14ac:dyDescent="0.25">
      <c r="A126" s="112">
        <v>24</v>
      </c>
      <c r="B126" s="97" t="s">
        <v>223</v>
      </c>
      <c r="C126" s="35" t="s">
        <v>182</v>
      </c>
      <c r="D126" s="44" t="s">
        <v>227</v>
      </c>
      <c r="E126" s="36">
        <v>3</v>
      </c>
      <c r="F126" s="26">
        <f t="shared" si="7"/>
        <v>9</v>
      </c>
      <c r="G126" s="36" t="s">
        <v>183</v>
      </c>
    </row>
    <row r="127" spans="1:7" ht="78.75" x14ac:dyDescent="0.25">
      <c r="A127" s="112">
        <v>25</v>
      </c>
      <c r="B127" s="97" t="s">
        <v>226</v>
      </c>
      <c r="C127" s="51" t="s">
        <v>229</v>
      </c>
      <c r="D127" s="44" t="s">
        <v>230</v>
      </c>
      <c r="E127" s="36">
        <v>3</v>
      </c>
      <c r="F127" s="26">
        <f t="shared" si="7"/>
        <v>9</v>
      </c>
      <c r="G127" s="36" t="s">
        <v>231</v>
      </c>
    </row>
    <row r="128" spans="1:7" ht="47.25" x14ac:dyDescent="0.25">
      <c r="A128" s="112">
        <v>26</v>
      </c>
      <c r="B128" s="97" t="s">
        <v>228</v>
      </c>
      <c r="C128" s="51"/>
      <c r="D128" s="54" t="s">
        <v>233</v>
      </c>
      <c r="E128" s="36">
        <v>1</v>
      </c>
      <c r="F128" s="26">
        <f t="shared" si="7"/>
        <v>3</v>
      </c>
      <c r="G128" s="36" t="s">
        <v>231</v>
      </c>
    </row>
    <row r="129" spans="1:7" ht="31.5" x14ac:dyDescent="0.25">
      <c r="A129" s="112">
        <v>27</v>
      </c>
      <c r="B129" s="97" t="s">
        <v>232</v>
      </c>
      <c r="C129" s="51" t="s">
        <v>235</v>
      </c>
      <c r="D129" s="54" t="s">
        <v>236</v>
      </c>
      <c r="E129" s="36">
        <v>3</v>
      </c>
      <c r="F129" s="26">
        <f t="shared" si="7"/>
        <v>9</v>
      </c>
      <c r="G129" s="36" t="s">
        <v>183</v>
      </c>
    </row>
    <row r="130" spans="1:7" ht="60" x14ac:dyDescent="0.25">
      <c r="A130" s="112">
        <v>28</v>
      </c>
      <c r="B130" s="98" t="s">
        <v>234</v>
      </c>
      <c r="C130" s="53" t="s">
        <v>185</v>
      </c>
      <c r="D130" s="54" t="s">
        <v>237</v>
      </c>
      <c r="E130" s="36">
        <v>2</v>
      </c>
      <c r="F130" s="26">
        <f t="shared" si="7"/>
        <v>6</v>
      </c>
      <c r="G130" s="36" t="s">
        <v>183</v>
      </c>
    </row>
    <row r="131" spans="1:7" ht="31.5" x14ac:dyDescent="0.25">
      <c r="A131" s="112">
        <v>29</v>
      </c>
      <c r="B131" s="69" t="s">
        <v>184</v>
      </c>
      <c r="C131" s="35" t="s">
        <v>188</v>
      </c>
      <c r="D131" s="44" t="s">
        <v>238</v>
      </c>
      <c r="E131" s="36">
        <v>3</v>
      </c>
      <c r="F131" s="26">
        <f t="shared" si="7"/>
        <v>9</v>
      </c>
      <c r="G131" s="36" t="s">
        <v>183</v>
      </c>
    </row>
    <row r="132" spans="1:7" ht="63" x14ac:dyDescent="0.25">
      <c r="A132" s="112">
        <v>30</v>
      </c>
      <c r="B132" s="69" t="s">
        <v>187</v>
      </c>
      <c r="C132" s="35" t="s">
        <v>190</v>
      </c>
      <c r="D132" s="54" t="s">
        <v>239</v>
      </c>
      <c r="E132" s="36">
        <v>1</v>
      </c>
      <c r="F132" s="26">
        <f t="shared" si="7"/>
        <v>3</v>
      </c>
      <c r="G132" s="36" t="s">
        <v>183</v>
      </c>
    </row>
    <row r="133" spans="1:7" ht="47.25" x14ac:dyDescent="0.25">
      <c r="A133" s="112">
        <v>31</v>
      </c>
      <c r="B133" s="97" t="s">
        <v>189</v>
      </c>
      <c r="C133" s="51" t="s">
        <v>241</v>
      </c>
      <c r="D133" s="44" t="s">
        <v>242</v>
      </c>
      <c r="E133" s="36">
        <v>4</v>
      </c>
      <c r="F133" s="26">
        <f t="shared" si="7"/>
        <v>12</v>
      </c>
      <c r="G133" s="36" t="s">
        <v>183</v>
      </c>
    </row>
    <row r="134" spans="1:7" ht="30" x14ac:dyDescent="0.25">
      <c r="A134" s="112">
        <v>32</v>
      </c>
      <c r="B134" s="97" t="s">
        <v>240</v>
      </c>
      <c r="C134" s="35" t="s">
        <v>192</v>
      </c>
      <c r="D134" s="54" t="s">
        <v>222</v>
      </c>
      <c r="E134" s="36">
        <v>2</v>
      </c>
      <c r="F134" s="26">
        <f t="shared" si="7"/>
        <v>6</v>
      </c>
      <c r="G134" s="36" t="s">
        <v>183</v>
      </c>
    </row>
    <row r="135" spans="1:7" ht="47.25" x14ac:dyDescent="0.25">
      <c r="A135" s="112">
        <v>33</v>
      </c>
      <c r="B135" s="97" t="s">
        <v>243</v>
      </c>
      <c r="C135" s="51" t="s">
        <v>245</v>
      </c>
      <c r="D135" s="44" t="s">
        <v>246</v>
      </c>
      <c r="E135" s="36">
        <v>3</v>
      </c>
      <c r="F135" s="26">
        <f t="shared" si="7"/>
        <v>9</v>
      </c>
      <c r="G135" s="36" t="s">
        <v>183</v>
      </c>
    </row>
    <row r="136" spans="1:7" ht="63" x14ac:dyDescent="0.25">
      <c r="A136" s="112">
        <v>34</v>
      </c>
      <c r="B136" s="69" t="s">
        <v>244</v>
      </c>
      <c r="C136" s="51" t="s">
        <v>248</v>
      </c>
      <c r="D136" s="54" t="s">
        <v>249</v>
      </c>
      <c r="E136" s="36">
        <v>1</v>
      </c>
      <c r="F136" s="26">
        <f t="shared" si="7"/>
        <v>3</v>
      </c>
      <c r="G136" s="36" t="s">
        <v>183</v>
      </c>
    </row>
    <row r="137" spans="1:7" ht="78.75" x14ac:dyDescent="0.25">
      <c r="A137" s="112">
        <v>35</v>
      </c>
      <c r="B137" s="69" t="s">
        <v>247</v>
      </c>
      <c r="C137" s="27" t="s">
        <v>14</v>
      </c>
      <c r="D137" s="23" t="s">
        <v>485</v>
      </c>
      <c r="E137" s="24">
        <v>5</v>
      </c>
      <c r="F137" s="26">
        <f t="shared" si="7"/>
        <v>15</v>
      </c>
      <c r="G137" s="24" t="s">
        <v>162</v>
      </c>
    </row>
    <row r="138" spans="1:7" ht="47.25" x14ac:dyDescent="0.25">
      <c r="A138" s="112">
        <v>36</v>
      </c>
      <c r="B138" s="21" t="s">
        <v>127</v>
      </c>
      <c r="C138" s="35" t="s">
        <v>155</v>
      </c>
      <c r="D138" s="43" t="s">
        <v>389</v>
      </c>
      <c r="E138" s="36">
        <v>2</v>
      </c>
      <c r="F138" s="26">
        <f t="shared" si="7"/>
        <v>6</v>
      </c>
      <c r="G138" s="24" t="s">
        <v>401</v>
      </c>
    </row>
    <row r="139" spans="1:7" ht="31.5" x14ac:dyDescent="0.25">
      <c r="A139" s="112">
        <v>37</v>
      </c>
      <c r="B139" s="69" t="s">
        <v>385</v>
      </c>
      <c r="C139" s="35" t="s">
        <v>245</v>
      </c>
      <c r="D139" s="43" t="s">
        <v>391</v>
      </c>
      <c r="E139" s="36">
        <v>4</v>
      </c>
      <c r="F139" s="26">
        <f t="shared" si="7"/>
        <v>12</v>
      </c>
      <c r="G139" s="24" t="s">
        <v>401</v>
      </c>
    </row>
    <row r="140" spans="1:7" ht="31.5" x14ac:dyDescent="0.25">
      <c r="A140" s="112">
        <v>38</v>
      </c>
      <c r="B140" s="69" t="s">
        <v>390</v>
      </c>
      <c r="C140" s="35" t="s">
        <v>393</v>
      </c>
      <c r="D140" s="43" t="s">
        <v>394</v>
      </c>
      <c r="E140" s="36">
        <v>1</v>
      </c>
      <c r="F140" s="26">
        <f t="shared" si="7"/>
        <v>3</v>
      </c>
      <c r="G140" s="24" t="s">
        <v>401</v>
      </c>
    </row>
    <row r="141" spans="1:7" x14ac:dyDescent="0.25">
      <c r="A141" s="112">
        <v>39</v>
      </c>
      <c r="B141" s="69" t="s">
        <v>392</v>
      </c>
      <c r="C141" s="35" t="s">
        <v>245</v>
      </c>
      <c r="D141" s="43" t="s">
        <v>396</v>
      </c>
      <c r="E141" s="36">
        <v>6</v>
      </c>
      <c r="F141" s="26">
        <f t="shared" si="7"/>
        <v>18</v>
      </c>
      <c r="G141" s="24" t="s">
        <v>401</v>
      </c>
    </row>
    <row r="142" spans="1:7" ht="31.5" x14ac:dyDescent="0.25">
      <c r="A142" s="112">
        <v>40</v>
      </c>
      <c r="B142" s="69" t="s">
        <v>395</v>
      </c>
      <c r="C142" s="52" t="s">
        <v>245</v>
      </c>
      <c r="D142" s="43" t="s">
        <v>398</v>
      </c>
      <c r="E142" s="36">
        <v>4</v>
      </c>
      <c r="F142" s="26">
        <f t="shared" si="7"/>
        <v>12</v>
      </c>
      <c r="G142" s="24" t="s">
        <v>401</v>
      </c>
    </row>
    <row r="143" spans="1:7" ht="31.5" x14ac:dyDescent="0.25">
      <c r="A143" s="112">
        <v>41</v>
      </c>
      <c r="B143" s="69" t="s">
        <v>397</v>
      </c>
      <c r="C143" s="52" t="s">
        <v>245</v>
      </c>
      <c r="D143" s="43" t="s">
        <v>400</v>
      </c>
      <c r="E143" s="36">
        <v>2</v>
      </c>
      <c r="F143" s="26">
        <f t="shared" si="7"/>
        <v>6</v>
      </c>
      <c r="G143" s="24" t="s">
        <v>401</v>
      </c>
    </row>
    <row r="144" spans="1:7" ht="47.25" x14ac:dyDescent="0.25">
      <c r="A144" s="112">
        <v>42</v>
      </c>
      <c r="B144" s="69" t="s">
        <v>435</v>
      </c>
      <c r="C144" s="70" t="s">
        <v>436</v>
      </c>
      <c r="D144" s="43" t="s">
        <v>437</v>
      </c>
      <c r="E144" s="36">
        <v>105</v>
      </c>
      <c r="F144" s="26">
        <f t="shared" si="7"/>
        <v>315</v>
      </c>
      <c r="G144" s="91" t="s">
        <v>162</v>
      </c>
    </row>
    <row r="145" spans="1:7" ht="78.75" x14ac:dyDescent="0.25">
      <c r="A145" s="112">
        <v>43</v>
      </c>
      <c r="B145" s="69" t="s">
        <v>247</v>
      </c>
      <c r="C145" s="51" t="s">
        <v>248</v>
      </c>
      <c r="D145" s="54" t="s">
        <v>249</v>
      </c>
      <c r="E145" s="36">
        <v>1</v>
      </c>
      <c r="F145" s="26">
        <f t="shared" si="7"/>
        <v>3</v>
      </c>
      <c r="G145" s="36" t="s">
        <v>183</v>
      </c>
    </row>
    <row r="146" spans="1:7" ht="47.25" x14ac:dyDescent="0.25">
      <c r="A146" s="112">
        <v>44</v>
      </c>
      <c r="B146" s="97" t="s">
        <v>512</v>
      </c>
      <c r="C146" s="13"/>
      <c r="D146" s="89" t="s">
        <v>446</v>
      </c>
      <c r="E146" s="89">
        <v>1</v>
      </c>
      <c r="F146" s="90">
        <f>E146*3</f>
        <v>3</v>
      </c>
      <c r="G146" s="36" t="s">
        <v>162</v>
      </c>
    </row>
    <row r="147" spans="1:7" ht="31.5" x14ac:dyDescent="0.25">
      <c r="A147" s="112">
        <v>45</v>
      </c>
      <c r="B147" s="69" t="s">
        <v>438</v>
      </c>
      <c r="C147" s="35" t="s">
        <v>439</v>
      </c>
      <c r="D147" s="43" t="s">
        <v>440</v>
      </c>
      <c r="E147" s="36">
        <v>40</v>
      </c>
      <c r="F147" s="26">
        <f t="shared" si="7"/>
        <v>120</v>
      </c>
      <c r="G147" s="24"/>
    </row>
    <row r="148" spans="1:7" x14ac:dyDescent="0.25">
      <c r="A148" s="139"/>
      <c r="B148" s="125"/>
      <c r="C148" s="140" t="s">
        <v>18</v>
      </c>
      <c r="D148" s="141"/>
      <c r="E148" s="132">
        <f>SUM(E149:E228)</f>
        <v>189</v>
      </c>
      <c r="F148" s="132">
        <f>SUM(F149:F228)</f>
        <v>567</v>
      </c>
      <c r="G148" s="132"/>
    </row>
    <row r="149" spans="1:7" ht="31.5" x14ac:dyDescent="0.25">
      <c r="A149" s="112">
        <v>1</v>
      </c>
      <c r="B149" s="21" t="s">
        <v>115</v>
      </c>
      <c r="C149" s="29" t="s">
        <v>168</v>
      </c>
      <c r="D149" s="23" t="s">
        <v>483</v>
      </c>
      <c r="E149" s="24">
        <v>1</v>
      </c>
      <c r="F149" s="26">
        <f t="shared" ref="F149:F212" si="8">E149*3</f>
        <v>3</v>
      </c>
      <c r="G149" s="24" t="s">
        <v>162</v>
      </c>
    </row>
    <row r="150" spans="1:7" ht="52.5" customHeight="1" x14ac:dyDescent="0.25">
      <c r="A150" s="112">
        <v>2</v>
      </c>
      <c r="B150" s="21" t="s">
        <v>10</v>
      </c>
      <c r="C150" s="29" t="s">
        <v>174</v>
      </c>
      <c r="D150" s="23" t="s">
        <v>484</v>
      </c>
      <c r="E150" s="24">
        <v>1</v>
      </c>
      <c r="F150" s="26">
        <f t="shared" si="8"/>
        <v>3</v>
      </c>
      <c r="G150" s="24" t="s">
        <v>162</v>
      </c>
    </row>
    <row r="151" spans="1:7" ht="47.25" x14ac:dyDescent="0.25">
      <c r="A151" s="112">
        <v>3</v>
      </c>
      <c r="B151" s="21" t="s">
        <v>94</v>
      </c>
      <c r="C151" s="29" t="s">
        <v>45</v>
      </c>
      <c r="D151" s="23" t="s">
        <v>47</v>
      </c>
      <c r="E151" s="24">
        <v>8</v>
      </c>
      <c r="F151" s="26">
        <f t="shared" si="8"/>
        <v>24</v>
      </c>
      <c r="G151" s="24" t="s">
        <v>162</v>
      </c>
    </row>
    <row r="152" spans="1:7" ht="94.5" x14ac:dyDescent="0.25">
      <c r="A152" s="112">
        <v>4</v>
      </c>
      <c r="B152" s="21" t="s">
        <v>117</v>
      </c>
      <c r="C152" s="29" t="s">
        <v>96</v>
      </c>
      <c r="D152" s="23" t="s">
        <v>141</v>
      </c>
      <c r="E152" s="24">
        <v>1</v>
      </c>
      <c r="F152" s="26">
        <f t="shared" si="8"/>
        <v>3</v>
      </c>
      <c r="G152" s="24" t="s">
        <v>162</v>
      </c>
    </row>
    <row r="153" spans="1:7" ht="45" customHeight="1" x14ac:dyDescent="0.25">
      <c r="A153" s="112">
        <v>5</v>
      </c>
      <c r="B153" s="21" t="s">
        <v>97</v>
      </c>
      <c r="C153" s="29" t="s">
        <v>96</v>
      </c>
      <c r="D153" s="23" t="s">
        <v>141</v>
      </c>
      <c r="E153" s="24">
        <v>1</v>
      </c>
      <c r="F153" s="26">
        <f t="shared" si="8"/>
        <v>3</v>
      </c>
      <c r="G153" s="24" t="s">
        <v>162</v>
      </c>
    </row>
    <row r="154" spans="1:7" ht="31.5" x14ac:dyDescent="0.25">
      <c r="A154" s="112">
        <v>6</v>
      </c>
      <c r="B154" s="21" t="s">
        <v>72</v>
      </c>
      <c r="C154" s="31" t="s">
        <v>171</v>
      </c>
      <c r="D154" s="23" t="s">
        <v>481</v>
      </c>
      <c r="E154" s="24">
        <v>11</v>
      </c>
      <c r="F154" s="26">
        <f t="shared" si="8"/>
        <v>33</v>
      </c>
      <c r="G154" s="24" t="s">
        <v>162</v>
      </c>
    </row>
    <row r="155" spans="1:7" ht="31.5" x14ac:dyDescent="0.25">
      <c r="A155" s="112">
        <v>7</v>
      </c>
      <c r="B155" s="15" t="s">
        <v>105</v>
      </c>
      <c r="C155" s="31" t="s">
        <v>169</v>
      </c>
      <c r="D155" s="77" t="s">
        <v>138</v>
      </c>
      <c r="E155" s="24">
        <v>1</v>
      </c>
      <c r="F155" s="26">
        <f t="shared" si="8"/>
        <v>3</v>
      </c>
      <c r="G155" s="24" t="s">
        <v>162</v>
      </c>
    </row>
    <row r="156" spans="1:7" ht="31.5" x14ac:dyDescent="0.25">
      <c r="A156" s="112">
        <v>8</v>
      </c>
      <c r="B156" s="15" t="s">
        <v>75</v>
      </c>
      <c r="C156" s="30" t="s">
        <v>175</v>
      </c>
      <c r="D156" s="77" t="s">
        <v>141</v>
      </c>
      <c r="E156" s="24">
        <v>1</v>
      </c>
      <c r="F156" s="26">
        <f t="shared" si="8"/>
        <v>3</v>
      </c>
      <c r="G156" s="24" t="s">
        <v>162</v>
      </c>
    </row>
    <row r="157" spans="1:7" ht="31.5" x14ac:dyDescent="0.25">
      <c r="A157" s="112">
        <v>9</v>
      </c>
      <c r="B157" s="15" t="s">
        <v>71</v>
      </c>
      <c r="C157" s="31" t="s">
        <v>153</v>
      </c>
      <c r="D157" s="77" t="s">
        <v>482</v>
      </c>
      <c r="E157" s="24">
        <v>5</v>
      </c>
      <c r="F157" s="26">
        <f t="shared" si="8"/>
        <v>15</v>
      </c>
      <c r="G157" s="24" t="s">
        <v>162</v>
      </c>
    </row>
    <row r="158" spans="1:7" ht="94.5" x14ac:dyDescent="0.25">
      <c r="A158" s="112">
        <v>10</v>
      </c>
      <c r="B158" s="15" t="s">
        <v>65</v>
      </c>
      <c r="C158" s="29" t="s">
        <v>96</v>
      </c>
      <c r="D158" s="77" t="s">
        <v>396</v>
      </c>
      <c r="E158" s="24">
        <v>6</v>
      </c>
      <c r="F158" s="26">
        <f t="shared" si="8"/>
        <v>18</v>
      </c>
      <c r="G158" s="24" t="s">
        <v>162</v>
      </c>
    </row>
    <row r="159" spans="1:7" ht="94.5" x14ac:dyDescent="0.25">
      <c r="A159" s="112">
        <v>11</v>
      </c>
      <c r="B159" s="15" t="s">
        <v>27</v>
      </c>
      <c r="C159" s="29" t="s">
        <v>96</v>
      </c>
      <c r="D159" s="77" t="s">
        <v>148</v>
      </c>
      <c r="E159" s="24">
        <v>2</v>
      </c>
      <c r="F159" s="26">
        <f t="shared" si="8"/>
        <v>6</v>
      </c>
      <c r="G159" s="24" t="s">
        <v>162</v>
      </c>
    </row>
    <row r="160" spans="1:7" ht="47.25" x14ac:dyDescent="0.25">
      <c r="A160" s="112">
        <v>12</v>
      </c>
      <c r="B160" s="15" t="s">
        <v>129</v>
      </c>
      <c r="C160" s="4" t="s">
        <v>173</v>
      </c>
      <c r="D160" s="77" t="s">
        <v>141</v>
      </c>
      <c r="E160" s="24">
        <v>1</v>
      </c>
      <c r="F160" s="26">
        <f t="shared" si="8"/>
        <v>3</v>
      </c>
      <c r="G160" s="24" t="s">
        <v>162</v>
      </c>
    </row>
    <row r="161" spans="1:7" ht="63" x14ac:dyDescent="0.25">
      <c r="A161" s="112">
        <v>13</v>
      </c>
      <c r="B161" s="15" t="s">
        <v>84</v>
      </c>
      <c r="C161" s="4" t="s">
        <v>176</v>
      </c>
      <c r="D161" s="77" t="s">
        <v>479</v>
      </c>
      <c r="E161" s="24">
        <v>2</v>
      </c>
      <c r="F161" s="26">
        <f t="shared" si="8"/>
        <v>6</v>
      </c>
      <c r="G161" s="24" t="s">
        <v>162</v>
      </c>
    </row>
    <row r="162" spans="1:7" ht="47.25" x14ac:dyDescent="0.25">
      <c r="A162" s="112">
        <v>14</v>
      </c>
      <c r="B162" s="104" t="s">
        <v>5</v>
      </c>
      <c r="C162" s="32" t="s">
        <v>88</v>
      </c>
      <c r="D162" s="118" t="s">
        <v>48</v>
      </c>
      <c r="E162" s="24">
        <v>17</v>
      </c>
      <c r="F162" s="26">
        <f t="shared" si="8"/>
        <v>51</v>
      </c>
      <c r="G162" s="24" t="s">
        <v>162</v>
      </c>
    </row>
    <row r="163" spans="1:7" ht="63" x14ac:dyDescent="0.25">
      <c r="A163" s="112">
        <v>15</v>
      </c>
      <c r="B163" s="15" t="s">
        <v>158</v>
      </c>
      <c r="C163" s="31" t="s">
        <v>119</v>
      </c>
      <c r="D163" s="77" t="s">
        <v>148</v>
      </c>
      <c r="E163" s="24">
        <v>2</v>
      </c>
      <c r="F163" s="26">
        <f t="shared" si="8"/>
        <v>6</v>
      </c>
      <c r="G163" s="24" t="s">
        <v>162</v>
      </c>
    </row>
    <row r="164" spans="1:7" ht="47.25" x14ac:dyDescent="0.25">
      <c r="A164" s="112">
        <v>16</v>
      </c>
      <c r="B164" s="15" t="s">
        <v>91</v>
      </c>
      <c r="C164" s="31" t="s">
        <v>119</v>
      </c>
      <c r="D164" s="77" t="s">
        <v>480</v>
      </c>
      <c r="E164" s="24">
        <v>18</v>
      </c>
      <c r="F164" s="26">
        <f t="shared" si="8"/>
        <v>54</v>
      </c>
      <c r="G164" s="24" t="s">
        <v>162</v>
      </c>
    </row>
    <row r="165" spans="1:7" ht="47.25" x14ac:dyDescent="0.25">
      <c r="A165" s="112">
        <v>17</v>
      </c>
      <c r="B165" s="15" t="s">
        <v>58</v>
      </c>
      <c r="C165" s="31" t="s">
        <v>170</v>
      </c>
      <c r="D165" s="77" t="s">
        <v>64</v>
      </c>
      <c r="E165" s="24">
        <v>4</v>
      </c>
      <c r="F165" s="26">
        <f t="shared" si="8"/>
        <v>12</v>
      </c>
      <c r="G165" s="24" t="s">
        <v>162</v>
      </c>
    </row>
    <row r="166" spans="1:7" ht="31.5" x14ac:dyDescent="0.25">
      <c r="A166" s="112">
        <v>18</v>
      </c>
      <c r="B166" s="15" t="s">
        <v>74</v>
      </c>
      <c r="C166" s="4" t="s">
        <v>177</v>
      </c>
      <c r="D166" s="77" t="s">
        <v>38</v>
      </c>
      <c r="E166" s="24">
        <v>1</v>
      </c>
      <c r="F166" s="26">
        <f t="shared" si="8"/>
        <v>3</v>
      </c>
      <c r="G166" s="24" t="s">
        <v>162</v>
      </c>
    </row>
    <row r="167" spans="1:7" ht="47.25" x14ac:dyDescent="0.25">
      <c r="A167" s="112">
        <v>19</v>
      </c>
      <c r="B167" s="15" t="s">
        <v>90</v>
      </c>
      <c r="C167" s="31" t="s">
        <v>119</v>
      </c>
      <c r="D167" s="77" t="s">
        <v>141</v>
      </c>
      <c r="E167" s="24">
        <v>1</v>
      </c>
      <c r="F167" s="26">
        <f t="shared" si="8"/>
        <v>3</v>
      </c>
      <c r="G167" s="24" t="s">
        <v>162</v>
      </c>
    </row>
    <row r="168" spans="1:7" ht="47.25" x14ac:dyDescent="0.25">
      <c r="A168" s="112">
        <v>20</v>
      </c>
      <c r="B168" s="15" t="s">
        <v>56</v>
      </c>
      <c r="C168" s="31" t="s">
        <v>119</v>
      </c>
      <c r="D168" s="77" t="s">
        <v>141</v>
      </c>
      <c r="E168" s="24">
        <v>1</v>
      </c>
      <c r="F168" s="26">
        <f t="shared" si="8"/>
        <v>3</v>
      </c>
      <c r="G168" s="24" t="s">
        <v>162</v>
      </c>
    </row>
    <row r="169" spans="1:7" ht="47.25" x14ac:dyDescent="0.25">
      <c r="A169" s="112">
        <v>21</v>
      </c>
      <c r="B169" s="15" t="s">
        <v>61</v>
      </c>
      <c r="C169" s="31" t="s">
        <v>119</v>
      </c>
      <c r="D169" s="77" t="s">
        <v>477</v>
      </c>
      <c r="E169" s="24">
        <v>4</v>
      </c>
      <c r="F169" s="26">
        <f t="shared" si="8"/>
        <v>12</v>
      </c>
      <c r="G169" s="24" t="s">
        <v>162</v>
      </c>
    </row>
    <row r="170" spans="1:7" ht="47.25" x14ac:dyDescent="0.25">
      <c r="A170" s="112">
        <v>22</v>
      </c>
      <c r="B170" s="15" t="s">
        <v>57</v>
      </c>
      <c r="C170" s="31" t="s">
        <v>167</v>
      </c>
      <c r="D170" s="77" t="s">
        <v>477</v>
      </c>
      <c r="E170" s="24">
        <v>4</v>
      </c>
      <c r="F170" s="26">
        <f t="shared" si="8"/>
        <v>12</v>
      </c>
      <c r="G170" s="24" t="s">
        <v>162</v>
      </c>
    </row>
    <row r="171" spans="1:7" ht="47.25" x14ac:dyDescent="0.25">
      <c r="A171" s="112">
        <v>23</v>
      </c>
      <c r="B171" s="15" t="s">
        <v>23</v>
      </c>
      <c r="C171" s="4" t="s">
        <v>150</v>
      </c>
      <c r="D171" s="77" t="s">
        <v>154</v>
      </c>
      <c r="E171" s="24">
        <v>2</v>
      </c>
      <c r="F171" s="26">
        <f t="shared" si="8"/>
        <v>6</v>
      </c>
      <c r="G171" s="24" t="s">
        <v>162</v>
      </c>
    </row>
    <row r="172" spans="1:7" ht="63" x14ac:dyDescent="0.25">
      <c r="A172" s="112">
        <v>24</v>
      </c>
      <c r="B172" s="15" t="s">
        <v>422</v>
      </c>
      <c r="C172" s="31" t="s">
        <v>119</v>
      </c>
      <c r="D172" s="77" t="s">
        <v>478</v>
      </c>
      <c r="E172" s="24">
        <v>4</v>
      </c>
      <c r="F172" s="26">
        <f t="shared" si="8"/>
        <v>12</v>
      </c>
      <c r="G172" s="24" t="s">
        <v>162</v>
      </c>
    </row>
    <row r="173" spans="1:7" ht="47.25" x14ac:dyDescent="0.25">
      <c r="A173" s="112">
        <v>25</v>
      </c>
      <c r="B173" s="15" t="s">
        <v>419</v>
      </c>
      <c r="C173" s="31"/>
      <c r="D173" s="77" t="s">
        <v>420</v>
      </c>
      <c r="E173" s="24">
        <v>1</v>
      </c>
      <c r="F173" s="26">
        <f t="shared" si="8"/>
        <v>3</v>
      </c>
      <c r="G173" s="24" t="s">
        <v>421</v>
      </c>
    </row>
    <row r="174" spans="1:7" ht="47.25" x14ac:dyDescent="0.25">
      <c r="A174" s="112">
        <v>26</v>
      </c>
      <c r="B174" s="15" t="s">
        <v>53</v>
      </c>
      <c r="C174" s="35" t="s">
        <v>251</v>
      </c>
      <c r="D174" s="54" t="s">
        <v>252</v>
      </c>
      <c r="E174" s="36">
        <v>1</v>
      </c>
      <c r="F174" s="26">
        <f t="shared" si="8"/>
        <v>3</v>
      </c>
      <c r="G174" s="36" t="s">
        <v>183</v>
      </c>
    </row>
    <row r="175" spans="1:7" ht="31.5" x14ac:dyDescent="0.25">
      <c r="A175" s="112">
        <v>27</v>
      </c>
      <c r="B175" s="98" t="s">
        <v>250</v>
      </c>
      <c r="C175" s="51" t="s">
        <v>251</v>
      </c>
      <c r="D175" s="54" t="s">
        <v>254</v>
      </c>
      <c r="E175" s="36">
        <v>1</v>
      </c>
      <c r="F175" s="26">
        <f t="shared" si="8"/>
        <v>3</v>
      </c>
      <c r="G175" s="36" t="s">
        <v>183</v>
      </c>
    </row>
    <row r="176" spans="1:7" ht="45" customHeight="1" x14ac:dyDescent="0.25">
      <c r="A176" s="112">
        <v>28</v>
      </c>
      <c r="B176" s="98" t="s">
        <v>253</v>
      </c>
      <c r="C176" s="51" t="s">
        <v>251</v>
      </c>
      <c r="D176" s="43" t="s">
        <v>256</v>
      </c>
      <c r="E176" s="36">
        <v>3</v>
      </c>
      <c r="F176" s="26">
        <f t="shared" si="8"/>
        <v>9</v>
      </c>
      <c r="G176" s="36" t="s">
        <v>183</v>
      </c>
    </row>
    <row r="177" spans="1:7" ht="31.5" x14ac:dyDescent="0.25">
      <c r="A177" s="112">
        <v>29</v>
      </c>
      <c r="B177" s="69" t="s">
        <v>255</v>
      </c>
      <c r="C177" s="51" t="s">
        <v>251</v>
      </c>
      <c r="D177" s="43" t="s">
        <v>258</v>
      </c>
      <c r="E177" s="36">
        <v>2</v>
      </c>
      <c r="F177" s="26">
        <f t="shared" si="8"/>
        <v>6</v>
      </c>
      <c r="G177" s="36" t="s">
        <v>183</v>
      </c>
    </row>
    <row r="178" spans="1:7" ht="47.25" x14ac:dyDescent="0.25">
      <c r="A178" s="112">
        <v>30</v>
      </c>
      <c r="B178" s="97" t="s">
        <v>257</v>
      </c>
      <c r="C178" s="51" t="s">
        <v>251</v>
      </c>
      <c r="D178" s="54" t="s">
        <v>260</v>
      </c>
      <c r="E178" s="36">
        <v>1</v>
      </c>
      <c r="F178" s="26">
        <f t="shared" si="8"/>
        <v>3</v>
      </c>
      <c r="G178" s="36" t="s">
        <v>183</v>
      </c>
    </row>
    <row r="179" spans="1:7" ht="47.25" x14ac:dyDescent="0.25">
      <c r="A179" s="112">
        <v>31</v>
      </c>
      <c r="B179" s="113" t="s">
        <v>259</v>
      </c>
      <c r="C179" s="35" t="s">
        <v>262</v>
      </c>
      <c r="D179" s="44" t="s">
        <v>263</v>
      </c>
      <c r="E179" s="36">
        <v>1</v>
      </c>
      <c r="F179" s="26">
        <f t="shared" si="8"/>
        <v>3</v>
      </c>
      <c r="G179" s="36" t="s">
        <v>183</v>
      </c>
    </row>
    <row r="180" spans="1:7" ht="47.25" x14ac:dyDescent="0.25">
      <c r="A180" s="112">
        <v>32</v>
      </c>
      <c r="B180" s="97" t="s">
        <v>261</v>
      </c>
      <c r="C180" s="51" t="s">
        <v>251</v>
      </c>
      <c r="D180" s="44" t="s">
        <v>265</v>
      </c>
      <c r="E180" s="36">
        <v>6</v>
      </c>
      <c r="F180" s="26">
        <f t="shared" si="8"/>
        <v>18</v>
      </c>
      <c r="G180" s="36" t="s">
        <v>183</v>
      </c>
    </row>
    <row r="181" spans="1:7" ht="47.25" x14ac:dyDescent="0.25">
      <c r="A181" s="112">
        <v>33</v>
      </c>
      <c r="B181" s="98" t="s">
        <v>264</v>
      </c>
      <c r="C181" s="35" t="s">
        <v>251</v>
      </c>
      <c r="D181" s="43" t="s">
        <v>267</v>
      </c>
      <c r="E181" s="36">
        <v>3</v>
      </c>
      <c r="F181" s="26">
        <f t="shared" si="8"/>
        <v>9</v>
      </c>
      <c r="G181" s="36" t="s">
        <v>183</v>
      </c>
    </row>
    <row r="182" spans="1:7" ht="31.5" x14ac:dyDescent="0.25">
      <c r="A182" s="112">
        <v>34</v>
      </c>
      <c r="B182" s="111" t="s">
        <v>266</v>
      </c>
      <c r="C182" s="51" t="s">
        <v>251</v>
      </c>
      <c r="D182" s="54" t="s">
        <v>269</v>
      </c>
      <c r="E182" s="36">
        <v>1</v>
      </c>
      <c r="F182" s="26">
        <f t="shared" si="8"/>
        <v>3</v>
      </c>
      <c r="G182" s="36" t="s">
        <v>183</v>
      </c>
    </row>
    <row r="183" spans="1:7" ht="31.5" x14ac:dyDescent="0.25">
      <c r="A183" s="112">
        <v>35</v>
      </c>
      <c r="B183" s="98" t="s">
        <v>268</v>
      </c>
      <c r="C183" s="51" t="s">
        <v>251</v>
      </c>
      <c r="D183" s="43" t="s">
        <v>420</v>
      </c>
      <c r="E183" s="36">
        <v>1</v>
      </c>
      <c r="F183" s="26">
        <f t="shared" si="8"/>
        <v>3</v>
      </c>
      <c r="G183" s="36" t="s">
        <v>183</v>
      </c>
    </row>
    <row r="184" spans="1:7" ht="47.25" x14ac:dyDescent="0.25">
      <c r="A184" s="112">
        <v>36</v>
      </c>
      <c r="B184" s="98" t="s">
        <v>270</v>
      </c>
      <c r="C184" s="55"/>
      <c r="D184" s="43" t="s">
        <v>272</v>
      </c>
      <c r="E184" s="36">
        <v>1</v>
      </c>
      <c r="F184" s="26">
        <f t="shared" si="8"/>
        <v>3</v>
      </c>
      <c r="G184" s="36" t="s">
        <v>183</v>
      </c>
    </row>
    <row r="185" spans="1:7" ht="47.25" x14ac:dyDescent="0.25">
      <c r="A185" s="112">
        <v>37</v>
      </c>
      <c r="B185" s="97" t="s">
        <v>271</v>
      </c>
      <c r="C185" s="51" t="s">
        <v>251</v>
      </c>
      <c r="D185" s="54" t="s">
        <v>274</v>
      </c>
      <c r="E185" s="36">
        <v>1</v>
      </c>
      <c r="F185" s="26">
        <f t="shared" si="8"/>
        <v>3</v>
      </c>
      <c r="G185" s="36" t="s">
        <v>183</v>
      </c>
    </row>
    <row r="186" spans="1:7" ht="31.5" x14ac:dyDescent="0.25">
      <c r="A186" s="112">
        <v>38</v>
      </c>
      <c r="B186" s="98" t="s">
        <v>273</v>
      </c>
      <c r="C186" s="51" t="s">
        <v>251</v>
      </c>
      <c r="D186" s="43" t="s">
        <v>276</v>
      </c>
      <c r="E186" s="36">
        <v>1</v>
      </c>
      <c r="F186" s="26">
        <f t="shared" si="8"/>
        <v>3</v>
      </c>
      <c r="G186" s="36" t="s">
        <v>183</v>
      </c>
    </row>
    <row r="187" spans="1:7" ht="31.5" x14ac:dyDescent="0.25">
      <c r="A187" s="112">
        <v>39</v>
      </c>
      <c r="B187" s="98" t="s">
        <v>275</v>
      </c>
      <c r="C187" s="51" t="s">
        <v>251</v>
      </c>
      <c r="D187" s="43" t="s">
        <v>278</v>
      </c>
      <c r="E187" s="36">
        <v>3</v>
      </c>
      <c r="F187" s="26">
        <f t="shared" si="8"/>
        <v>9</v>
      </c>
      <c r="G187" s="36" t="s">
        <v>183</v>
      </c>
    </row>
    <row r="188" spans="1:7" ht="78.75" x14ac:dyDescent="0.25">
      <c r="A188" s="112">
        <v>40</v>
      </c>
      <c r="B188" s="97" t="s">
        <v>279</v>
      </c>
      <c r="C188" s="35" t="s">
        <v>251</v>
      </c>
      <c r="D188" s="43" t="s">
        <v>260</v>
      </c>
      <c r="E188" s="36">
        <v>1</v>
      </c>
      <c r="F188" s="26">
        <f t="shared" si="8"/>
        <v>3</v>
      </c>
      <c r="G188" s="36" t="s">
        <v>183</v>
      </c>
    </row>
    <row r="189" spans="1:7" ht="31.5" x14ac:dyDescent="0.25">
      <c r="A189" s="112">
        <v>41</v>
      </c>
      <c r="B189" s="98" t="s">
        <v>282</v>
      </c>
      <c r="C189" s="51" t="s">
        <v>251</v>
      </c>
      <c r="D189" s="54" t="s">
        <v>284</v>
      </c>
      <c r="E189" s="36">
        <v>2</v>
      </c>
      <c r="F189" s="26">
        <f t="shared" si="8"/>
        <v>6</v>
      </c>
      <c r="G189" s="36" t="s">
        <v>183</v>
      </c>
    </row>
    <row r="190" spans="1:7" ht="31.5" x14ac:dyDescent="0.25">
      <c r="A190" s="112">
        <v>42</v>
      </c>
      <c r="B190" s="97" t="s">
        <v>283</v>
      </c>
      <c r="C190" s="35" t="s">
        <v>251</v>
      </c>
      <c r="D190" s="43" t="s">
        <v>286</v>
      </c>
      <c r="E190" s="36">
        <v>4</v>
      </c>
      <c r="F190" s="26">
        <f t="shared" si="8"/>
        <v>12</v>
      </c>
      <c r="G190" s="36" t="s">
        <v>183</v>
      </c>
    </row>
    <row r="191" spans="1:7" ht="31.5" x14ac:dyDescent="0.25">
      <c r="A191" s="112">
        <v>43</v>
      </c>
      <c r="B191" s="98" t="s">
        <v>285</v>
      </c>
      <c r="C191" s="51" t="s">
        <v>251</v>
      </c>
      <c r="D191" s="43" t="s">
        <v>288</v>
      </c>
      <c r="E191" s="36">
        <v>2</v>
      </c>
      <c r="F191" s="26">
        <f t="shared" si="8"/>
        <v>6</v>
      </c>
      <c r="G191" s="36" t="s">
        <v>183</v>
      </c>
    </row>
    <row r="192" spans="1:7" ht="31.5" x14ac:dyDescent="0.25">
      <c r="A192" s="112">
        <v>44</v>
      </c>
      <c r="B192" s="97" t="s">
        <v>287</v>
      </c>
      <c r="C192" s="35" t="s">
        <v>195</v>
      </c>
      <c r="D192" s="43" t="s">
        <v>289</v>
      </c>
      <c r="E192" s="36">
        <v>2</v>
      </c>
      <c r="F192" s="26">
        <f t="shared" si="8"/>
        <v>6</v>
      </c>
      <c r="G192" s="36" t="s">
        <v>183</v>
      </c>
    </row>
    <row r="193" spans="1:7" ht="47.25" x14ac:dyDescent="0.25">
      <c r="A193" s="112">
        <v>45</v>
      </c>
      <c r="B193" s="97" t="s">
        <v>194</v>
      </c>
      <c r="C193" s="35" t="s">
        <v>190</v>
      </c>
      <c r="D193" s="43" t="s">
        <v>291</v>
      </c>
      <c r="E193" s="36">
        <v>1</v>
      </c>
      <c r="F193" s="26">
        <f t="shared" si="8"/>
        <v>3</v>
      </c>
      <c r="G193" s="36" t="s">
        <v>183</v>
      </c>
    </row>
    <row r="194" spans="1:7" ht="78.75" x14ac:dyDescent="0.25">
      <c r="A194" s="112">
        <v>46</v>
      </c>
      <c r="B194" s="97" t="s">
        <v>290</v>
      </c>
      <c r="C194" s="51" t="s">
        <v>251</v>
      </c>
      <c r="D194" s="43" t="s">
        <v>293</v>
      </c>
      <c r="E194" s="36">
        <v>1</v>
      </c>
      <c r="F194" s="26">
        <f t="shared" si="8"/>
        <v>3</v>
      </c>
      <c r="G194" s="36" t="s">
        <v>183</v>
      </c>
    </row>
    <row r="195" spans="1:7" ht="47.25" x14ac:dyDescent="0.25">
      <c r="A195" s="112">
        <v>47</v>
      </c>
      <c r="B195" s="98" t="s">
        <v>292</v>
      </c>
      <c r="C195" s="35" t="s">
        <v>199</v>
      </c>
      <c r="D195" s="43" t="s">
        <v>295</v>
      </c>
      <c r="E195" s="36">
        <v>1</v>
      </c>
      <c r="F195" s="26">
        <f t="shared" si="8"/>
        <v>3</v>
      </c>
      <c r="G195" s="36" t="s">
        <v>183</v>
      </c>
    </row>
    <row r="196" spans="1:7" ht="47.25" x14ac:dyDescent="0.25">
      <c r="A196" s="112">
        <v>48</v>
      </c>
      <c r="B196" s="97" t="s">
        <v>294</v>
      </c>
      <c r="C196" s="35" t="s">
        <v>199</v>
      </c>
      <c r="D196" s="43" t="s">
        <v>297</v>
      </c>
      <c r="E196" s="36">
        <v>1</v>
      </c>
      <c r="F196" s="26">
        <f t="shared" si="8"/>
        <v>3</v>
      </c>
      <c r="G196" s="36"/>
    </row>
    <row r="197" spans="1:7" ht="63" x14ac:dyDescent="0.25">
      <c r="A197" s="112">
        <v>49</v>
      </c>
      <c r="B197" s="97" t="s">
        <v>296</v>
      </c>
      <c r="C197" s="30" t="s">
        <v>251</v>
      </c>
      <c r="D197" s="43" t="s">
        <v>256</v>
      </c>
      <c r="E197" s="36">
        <v>3</v>
      </c>
      <c r="F197" s="26">
        <f t="shared" si="8"/>
        <v>9</v>
      </c>
      <c r="G197" s="36" t="s">
        <v>183</v>
      </c>
    </row>
    <row r="198" spans="1:7" x14ac:dyDescent="0.25">
      <c r="A198" s="112">
        <v>50</v>
      </c>
      <c r="B198" s="98" t="s">
        <v>298</v>
      </c>
      <c r="C198" s="35" t="s">
        <v>251</v>
      </c>
      <c r="D198" s="43" t="s">
        <v>265</v>
      </c>
      <c r="E198" s="36">
        <v>6</v>
      </c>
      <c r="F198" s="26">
        <f t="shared" si="8"/>
        <v>18</v>
      </c>
      <c r="G198" s="36" t="s">
        <v>183</v>
      </c>
    </row>
    <row r="199" spans="1:7" ht="31.5" x14ac:dyDescent="0.25">
      <c r="A199" s="112">
        <v>51</v>
      </c>
      <c r="B199" s="97" t="s">
        <v>299</v>
      </c>
      <c r="C199" s="35" t="s">
        <v>251</v>
      </c>
      <c r="D199" s="43" t="s">
        <v>260</v>
      </c>
      <c r="E199" s="36">
        <v>1</v>
      </c>
      <c r="F199" s="26">
        <f t="shared" si="8"/>
        <v>3</v>
      </c>
      <c r="G199" s="36" t="s">
        <v>183</v>
      </c>
    </row>
    <row r="200" spans="1:7" ht="47.25" x14ac:dyDescent="0.25">
      <c r="A200" s="112">
        <v>52</v>
      </c>
      <c r="B200" s="97" t="s">
        <v>300</v>
      </c>
      <c r="C200" s="35" t="s">
        <v>251</v>
      </c>
      <c r="D200" s="43" t="s">
        <v>302</v>
      </c>
      <c r="E200" s="36">
        <v>1</v>
      </c>
      <c r="F200" s="26">
        <f t="shared" si="8"/>
        <v>3</v>
      </c>
      <c r="G200" s="36" t="s">
        <v>183</v>
      </c>
    </row>
    <row r="201" spans="1:7" s="9" customFormat="1" ht="31.5" x14ac:dyDescent="0.25">
      <c r="A201" s="112">
        <v>53</v>
      </c>
      <c r="B201" s="97" t="s">
        <v>301</v>
      </c>
      <c r="C201" s="35" t="s">
        <v>251</v>
      </c>
      <c r="D201" s="54" t="s">
        <v>260</v>
      </c>
      <c r="E201" s="36">
        <v>1</v>
      </c>
      <c r="F201" s="26">
        <f t="shared" si="8"/>
        <v>3</v>
      </c>
      <c r="G201" s="36" t="s">
        <v>183</v>
      </c>
    </row>
    <row r="202" spans="1:7" s="9" customFormat="1" ht="31.5" x14ac:dyDescent="0.25">
      <c r="A202" s="112">
        <v>54</v>
      </c>
      <c r="B202" s="97" t="s">
        <v>303</v>
      </c>
      <c r="C202" s="35" t="s">
        <v>251</v>
      </c>
      <c r="D202" s="43" t="s">
        <v>260</v>
      </c>
      <c r="E202" s="36">
        <v>1</v>
      </c>
      <c r="F202" s="26">
        <f t="shared" si="8"/>
        <v>3</v>
      </c>
      <c r="G202" s="36" t="s">
        <v>183</v>
      </c>
    </row>
    <row r="203" spans="1:7" s="9" customFormat="1" ht="31.5" x14ac:dyDescent="0.25">
      <c r="A203" s="112">
        <v>55</v>
      </c>
      <c r="B203" s="97" t="s">
        <v>304</v>
      </c>
      <c r="C203" s="35" t="s">
        <v>251</v>
      </c>
      <c r="D203" s="43" t="s">
        <v>260</v>
      </c>
      <c r="E203" s="36">
        <v>1</v>
      </c>
      <c r="F203" s="26">
        <f t="shared" si="8"/>
        <v>3</v>
      </c>
      <c r="G203" s="36" t="s">
        <v>183</v>
      </c>
    </row>
    <row r="204" spans="1:7" s="9" customFormat="1" ht="47.25" x14ac:dyDescent="0.25">
      <c r="A204" s="112">
        <v>56</v>
      </c>
      <c r="B204" s="97" t="s">
        <v>285</v>
      </c>
      <c r="C204" s="35" t="s">
        <v>306</v>
      </c>
      <c r="D204" s="43" t="s">
        <v>272</v>
      </c>
      <c r="E204" s="36">
        <v>1</v>
      </c>
      <c r="F204" s="26">
        <f t="shared" si="8"/>
        <v>3</v>
      </c>
      <c r="G204" s="36" t="s">
        <v>183</v>
      </c>
    </row>
    <row r="205" spans="1:7" s="9" customFormat="1" ht="47.25" x14ac:dyDescent="0.25">
      <c r="A205" s="112">
        <v>57</v>
      </c>
      <c r="B205" s="97" t="s">
        <v>305</v>
      </c>
      <c r="C205" s="35" t="s">
        <v>203</v>
      </c>
      <c r="D205" s="43" t="s">
        <v>307</v>
      </c>
      <c r="E205" s="36">
        <v>1</v>
      </c>
      <c r="F205" s="26">
        <f t="shared" si="8"/>
        <v>3</v>
      </c>
      <c r="G205" s="36" t="s">
        <v>183</v>
      </c>
    </row>
    <row r="206" spans="1:7" s="9" customFormat="1" ht="31.5" x14ac:dyDescent="0.25">
      <c r="A206" s="112">
        <v>58</v>
      </c>
      <c r="B206" s="69" t="s">
        <v>415</v>
      </c>
      <c r="C206" s="52" t="s">
        <v>245</v>
      </c>
      <c r="D206" s="43" t="s">
        <v>403</v>
      </c>
      <c r="E206" s="36">
        <v>1</v>
      </c>
      <c r="F206" s="26">
        <f t="shared" si="8"/>
        <v>3</v>
      </c>
      <c r="G206" s="36" t="s">
        <v>504</v>
      </c>
    </row>
    <row r="207" spans="1:7" s="9" customFormat="1" ht="31.5" x14ac:dyDescent="0.25">
      <c r="A207" s="112">
        <v>59</v>
      </c>
      <c r="B207" s="69" t="s">
        <v>416</v>
      </c>
      <c r="C207" s="35" t="s">
        <v>409</v>
      </c>
      <c r="D207" s="43" t="s">
        <v>410</v>
      </c>
      <c r="E207" s="36">
        <v>1</v>
      </c>
      <c r="F207" s="26">
        <f t="shared" si="8"/>
        <v>3</v>
      </c>
      <c r="G207" s="36" t="s">
        <v>504</v>
      </c>
    </row>
    <row r="208" spans="1:7" s="9" customFormat="1" ht="31.5" x14ac:dyDescent="0.25">
      <c r="A208" s="112">
        <v>60</v>
      </c>
      <c r="B208" s="69" t="s">
        <v>411</v>
      </c>
      <c r="C208" s="35" t="s">
        <v>388</v>
      </c>
      <c r="D208" s="43" t="s">
        <v>410</v>
      </c>
      <c r="E208" s="36">
        <v>1</v>
      </c>
      <c r="F208" s="26">
        <f t="shared" si="8"/>
        <v>3</v>
      </c>
      <c r="G208" s="36" t="s">
        <v>504</v>
      </c>
    </row>
    <row r="209" spans="1:7" s="9" customFormat="1" ht="31.5" x14ac:dyDescent="0.25">
      <c r="A209" s="112">
        <v>61</v>
      </c>
      <c r="B209" s="69" t="s">
        <v>412</v>
      </c>
      <c r="C209" s="35" t="s">
        <v>245</v>
      </c>
      <c r="D209" s="43" t="s">
        <v>396</v>
      </c>
      <c r="E209" s="36">
        <v>6</v>
      </c>
      <c r="F209" s="26">
        <f t="shared" si="8"/>
        <v>18</v>
      </c>
      <c r="G209" s="36" t="s">
        <v>504</v>
      </c>
    </row>
    <row r="210" spans="1:7" s="9" customFormat="1" ht="31.5" x14ac:dyDescent="0.25">
      <c r="A210" s="112">
        <v>62</v>
      </c>
      <c r="B210" s="69" t="s">
        <v>413</v>
      </c>
      <c r="C210" s="52" t="s">
        <v>245</v>
      </c>
      <c r="D210" s="43" t="s">
        <v>398</v>
      </c>
      <c r="E210" s="36">
        <v>4</v>
      </c>
      <c r="F210" s="26">
        <f t="shared" si="8"/>
        <v>12</v>
      </c>
      <c r="G210" s="36" t="s">
        <v>504</v>
      </c>
    </row>
    <row r="211" spans="1:7" s="9" customFormat="1" ht="31.5" x14ac:dyDescent="0.25">
      <c r="A211" s="112">
        <v>63</v>
      </c>
      <c r="B211" s="69" t="s">
        <v>414</v>
      </c>
      <c r="C211" s="52" t="s">
        <v>245</v>
      </c>
      <c r="D211" s="43" t="s">
        <v>400</v>
      </c>
      <c r="E211" s="36">
        <v>2</v>
      </c>
      <c r="F211" s="26">
        <f t="shared" si="8"/>
        <v>6</v>
      </c>
      <c r="G211" s="36" t="s">
        <v>504</v>
      </c>
    </row>
    <row r="212" spans="1:7" s="9" customFormat="1" ht="47.25" x14ac:dyDescent="0.25">
      <c r="A212" s="112">
        <v>64</v>
      </c>
      <c r="B212" s="97" t="s">
        <v>202</v>
      </c>
      <c r="C212" s="5" t="s">
        <v>87</v>
      </c>
      <c r="D212" s="23" t="s">
        <v>35</v>
      </c>
      <c r="E212" s="92">
        <v>1</v>
      </c>
      <c r="F212" s="26">
        <f t="shared" si="8"/>
        <v>3</v>
      </c>
      <c r="G212" s="24" t="s">
        <v>162</v>
      </c>
    </row>
    <row r="213" spans="1:7" s="9" customFormat="1" ht="39" customHeight="1" x14ac:dyDescent="0.25">
      <c r="A213" s="112">
        <v>65</v>
      </c>
      <c r="B213" s="21" t="s">
        <v>113</v>
      </c>
      <c r="C213" s="51" t="s">
        <v>382</v>
      </c>
      <c r="D213" s="43" t="s">
        <v>263</v>
      </c>
      <c r="E213" s="36">
        <v>1</v>
      </c>
      <c r="F213" s="26">
        <f t="shared" ref="F213:F228" si="9">E213*3</f>
        <v>3</v>
      </c>
      <c r="G213" s="24"/>
    </row>
    <row r="214" spans="1:7" s="9" customFormat="1" x14ac:dyDescent="0.25">
      <c r="A214" s="112">
        <v>66</v>
      </c>
      <c r="B214" s="69" t="s">
        <v>402</v>
      </c>
      <c r="C214" s="52" t="s">
        <v>245</v>
      </c>
      <c r="D214" s="43" t="s">
        <v>403</v>
      </c>
      <c r="E214" s="36">
        <v>1</v>
      </c>
      <c r="F214" s="26">
        <f t="shared" si="9"/>
        <v>3</v>
      </c>
      <c r="G214" s="24"/>
    </row>
    <row r="215" spans="1:7" s="9" customFormat="1" ht="31.5" x14ac:dyDescent="0.25">
      <c r="A215" s="112">
        <v>67</v>
      </c>
      <c r="B215" s="69" t="s">
        <v>404</v>
      </c>
      <c r="C215" s="52" t="s">
        <v>245</v>
      </c>
      <c r="D215" s="43" t="s">
        <v>405</v>
      </c>
      <c r="E215" s="36">
        <v>3</v>
      </c>
      <c r="F215" s="26">
        <f t="shared" si="9"/>
        <v>9</v>
      </c>
      <c r="G215" s="24"/>
    </row>
    <row r="216" spans="1:7" s="9" customFormat="1" ht="31.5" x14ac:dyDescent="0.25">
      <c r="A216" s="112">
        <v>68</v>
      </c>
      <c r="B216" s="69" t="s">
        <v>397</v>
      </c>
      <c r="C216" s="52" t="s">
        <v>245</v>
      </c>
      <c r="D216" s="43" t="s">
        <v>406</v>
      </c>
      <c r="E216" s="36">
        <v>2</v>
      </c>
      <c r="F216" s="26">
        <f t="shared" si="9"/>
        <v>6</v>
      </c>
      <c r="G216" s="24"/>
    </row>
    <row r="217" spans="1:7" s="9" customFormat="1" ht="47.25" x14ac:dyDescent="0.25">
      <c r="A217" s="112">
        <v>69</v>
      </c>
      <c r="B217" s="69" t="s">
        <v>399</v>
      </c>
      <c r="C217" s="52" t="s">
        <v>245</v>
      </c>
      <c r="D217" s="43" t="s">
        <v>407</v>
      </c>
      <c r="E217" s="36">
        <v>4</v>
      </c>
      <c r="F217" s="26">
        <f t="shared" si="9"/>
        <v>12</v>
      </c>
      <c r="G217" s="24"/>
    </row>
    <row r="218" spans="1:7" ht="64.5" customHeight="1" x14ac:dyDescent="0.25">
      <c r="A218" s="112">
        <v>70</v>
      </c>
      <c r="B218" s="69" t="s">
        <v>408</v>
      </c>
      <c r="C218" s="35" t="s">
        <v>409</v>
      </c>
      <c r="D218" s="43" t="s">
        <v>410</v>
      </c>
      <c r="E218" s="36">
        <v>1</v>
      </c>
      <c r="F218" s="26">
        <f t="shared" si="9"/>
        <v>3</v>
      </c>
      <c r="G218" s="36" t="s">
        <v>504</v>
      </c>
    </row>
    <row r="219" spans="1:7" ht="31.5" x14ac:dyDescent="0.25">
      <c r="A219" s="112">
        <v>71</v>
      </c>
      <c r="B219" s="69" t="s">
        <v>411</v>
      </c>
      <c r="C219" s="35" t="s">
        <v>388</v>
      </c>
      <c r="D219" s="43" t="s">
        <v>410</v>
      </c>
      <c r="E219" s="36">
        <v>1</v>
      </c>
      <c r="F219" s="26">
        <f t="shared" si="9"/>
        <v>3</v>
      </c>
      <c r="G219" s="36" t="s">
        <v>504</v>
      </c>
    </row>
    <row r="220" spans="1:7" ht="47.25" x14ac:dyDescent="0.25">
      <c r="A220" s="112">
        <v>72</v>
      </c>
      <c r="B220" s="69" t="s">
        <v>381</v>
      </c>
      <c r="C220" s="51" t="s">
        <v>383</v>
      </c>
      <c r="D220" s="43" t="s">
        <v>15</v>
      </c>
      <c r="E220" s="36">
        <v>1</v>
      </c>
      <c r="F220" s="26">
        <f t="shared" si="9"/>
        <v>3</v>
      </c>
      <c r="G220" s="36" t="s">
        <v>504</v>
      </c>
    </row>
    <row r="221" spans="1:7" ht="47.25" x14ac:dyDescent="0.25">
      <c r="A221" s="112"/>
      <c r="B221" s="69" t="s">
        <v>503</v>
      </c>
      <c r="C221" s="51"/>
      <c r="D221" s="43" t="s">
        <v>141</v>
      </c>
      <c r="E221" s="36">
        <v>1</v>
      </c>
      <c r="F221" s="26">
        <v>3</v>
      </c>
      <c r="G221" s="36" t="s">
        <v>504</v>
      </c>
    </row>
    <row r="222" spans="1:7" ht="47.25" x14ac:dyDescent="0.25">
      <c r="A222" s="112"/>
      <c r="B222" s="69" t="s">
        <v>508</v>
      </c>
      <c r="C222" s="51"/>
      <c r="D222" s="43" t="s">
        <v>384</v>
      </c>
      <c r="E222" s="36">
        <v>1</v>
      </c>
      <c r="F222" s="26">
        <v>3</v>
      </c>
      <c r="G222" s="36" t="s">
        <v>504</v>
      </c>
    </row>
    <row r="223" spans="1:7" x14ac:dyDescent="0.25">
      <c r="A223" s="112">
        <v>73</v>
      </c>
      <c r="B223" s="98" t="s">
        <v>277</v>
      </c>
      <c r="C223" s="30" t="s">
        <v>280</v>
      </c>
      <c r="D223" s="43" t="s">
        <v>281</v>
      </c>
      <c r="E223" s="36"/>
      <c r="F223" s="26">
        <f t="shared" si="9"/>
        <v>0</v>
      </c>
      <c r="G223" s="36" t="s">
        <v>183</v>
      </c>
    </row>
    <row r="224" spans="1:7" ht="47.25" x14ac:dyDescent="0.25">
      <c r="A224" s="112">
        <v>74</v>
      </c>
      <c r="B224" s="15" t="s">
        <v>53</v>
      </c>
      <c r="C224" s="4" t="s">
        <v>9</v>
      </c>
      <c r="D224" s="77" t="s">
        <v>476</v>
      </c>
      <c r="E224" s="24"/>
      <c r="F224" s="26">
        <f t="shared" si="9"/>
        <v>0</v>
      </c>
      <c r="G224" s="24"/>
    </row>
    <row r="225" spans="1:7" ht="31.5" x14ac:dyDescent="0.25">
      <c r="A225" s="112">
        <v>75</v>
      </c>
      <c r="B225" s="15" t="s">
        <v>77</v>
      </c>
      <c r="C225" s="4" t="s">
        <v>177</v>
      </c>
      <c r="D225" s="77" t="s">
        <v>146</v>
      </c>
      <c r="E225" s="24"/>
      <c r="F225" s="26">
        <f t="shared" si="9"/>
        <v>0</v>
      </c>
      <c r="G225" s="24" t="s">
        <v>162</v>
      </c>
    </row>
    <row r="226" spans="1:7" x14ac:dyDescent="0.25">
      <c r="A226" s="112">
        <v>76</v>
      </c>
      <c r="B226" s="15" t="s">
        <v>25</v>
      </c>
      <c r="C226" s="4" t="s">
        <v>177</v>
      </c>
      <c r="D226" s="77" t="s">
        <v>146</v>
      </c>
      <c r="E226" s="24"/>
      <c r="F226" s="26">
        <f t="shared" si="9"/>
        <v>0</v>
      </c>
      <c r="G226" s="24" t="s">
        <v>162</v>
      </c>
    </row>
    <row r="227" spans="1:7" ht="31.5" x14ac:dyDescent="0.25">
      <c r="A227" s="112">
        <v>77</v>
      </c>
      <c r="B227" s="15" t="s">
        <v>95</v>
      </c>
      <c r="C227" s="4" t="s">
        <v>177</v>
      </c>
      <c r="D227" s="77" t="s">
        <v>146</v>
      </c>
      <c r="E227" s="24"/>
      <c r="F227" s="26">
        <f t="shared" si="9"/>
        <v>0</v>
      </c>
      <c r="G227" s="24" t="s">
        <v>162</v>
      </c>
    </row>
    <row r="228" spans="1:7" x14ac:dyDescent="0.25">
      <c r="A228" s="112">
        <v>78</v>
      </c>
      <c r="B228" s="15" t="s">
        <v>122</v>
      </c>
      <c r="C228" s="4" t="s">
        <v>177</v>
      </c>
      <c r="D228" s="77" t="s">
        <v>146</v>
      </c>
      <c r="E228" s="24"/>
      <c r="F228" s="26">
        <f t="shared" si="9"/>
        <v>0</v>
      </c>
      <c r="G228" s="24" t="s">
        <v>162</v>
      </c>
    </row>
    <row r="229" spans="1:7" x14ac:dyDescent="0.25">
      <c r="A229" s="112"/>
      <c r="B229" s="125"/>
      <c r="C229" s="126" t="s">
        <v>308</v>
      </c>
      <c r="D229" s="127"/>
      <c r="E229" s="83">
        <f>SUM(E230:E235)</f>
        <v>111</v>
      </c>
      <c r="F229" s="83">
        <f>SUM(F230:F235)</f>
        <v>333</v>
      </c>
      <c r="G229" s="83"/>
    </row>
    <row r="230" spans="1:7" ht="47.25" x14ac:dyDescent="0.25">
      <c r="A230" s="112">
        <v>1</v>
      </c>
      <c r="B230" s="69" t="s">
        <v>447</v>
      </c>
      <c r="C230" s="58" t="s">
        <v>448</v>
      </c>
      <c r="D230" s="43" t="s">
        <v>449</v>
      </c>
      <c r="E230" s="36">
        <v>91</v>
      </c>
      <c r="F230" s="36">
        <f>E230*3</f>
        <v>273</v>
      </c>
      <c r="G230" s="36"/>
    </row>
    <row r="231" spans="1:7" ht="47.25" x14ac:dyDescent="0.25">
      <c r="A231" s="112">
        <v>2</v>
      </c>
      <c r="B231" s="97" t="s">
        <v>309</v>
      </c>
      <c r="C231" s="55"/>
      <c r="D231" s="43" t="s">
        <v>310</v>
      </c>
      <c r="E231" s="36">
        <v>1</v>
      </c>
      <c r="F231" s="36">
        <f t="shared" ref="F231:F235" si="10">E231*3</f>
        <v>3</v>
      </c>
      <c r="G231" s="36" t="s">
        <v>231</v>
      </c>
    </row>
    <row r="232" spans="1:7" ht="47.25" x14ac:dyDescent="0.25">
      <c r="A232" s="112">
        <v>3</v>
      </c>
      <c r="B232" s="97" t="s">
        <v>309</v>
      </c>
      <c r="C232" s="55"/>
      <c r="D232" s="43" t="s">
        <v>312</v>
      </c>
      <c r="E232" s="36">
        <v>1</v>
      </c>
      <c r="F232" s="36">
        <f t="shared" si="10"/>
        <v>3</v>
      </c>
      <c r="G232" s="36" t="s">
        <v>231</v>
      </c>
    </row>
    <row r="233" spans="1:7" ht="47.25" x14ac:dyDescent="0.25">
      <c r="A233" s="112">
        <v>4</v>
      </c>
      <c r="B233" s="97" t="s">
        <v>313</v>
      </c>
      <c r="C233" s="55"/>
      <c r="D233" s="43" t="s">
        <v>314</v>
      </c>
      <c r="E233" s="36">
        <v>2</v>
      </c>
      <c r="F233" s="36">
        <f t="shared" si="10"/>
        <v>6</v>
      </c>
      <c r="G233" s="36" t="s">
        <v>231</v>
      </c>
    </row>
    <row r="234" spans="1:7" ht="63" x14ac:dyDescent="0.25">
      <c r="A234" s="112">
        <v>5</v>
      </c>
      <c r="B234" s="97" t="s">
        <v>315</v>
      </c>
      <c r="C234" s="55"/>
      <c r="D234" s="43" t="s">
        <v>316</v>
      </c>
      <c r="E234" s="36">
        <v>16</v>
      </c>
      <c r="F234" s="36">
        <f t="shared" si="10"/>
        <v>48</v>
      </c>
      <c r="G234" s="36" t="s">
        <v>231</v>
      </c>
    </row>
    <row r="235" spans="1:7" ht="31.5" x14ac:dyDescent="0.25">
      <c r="A235" s="112">
        <v>6</v>
      </c>
      <c r="B235" s="97" t="s">
        <v>311</v>
      </c>
      <c r="C235" s="55"/>
      <c r="D235" s="43" t="s">
        <v>281</v>
      </c>
      <c r="E235" s="36"/>
      <c r="F235" s="36">
        <f t="shared" si="10"/>
        <v>0</v>
      </c>
      <c r="G235" s="36" t="s">
        <v>183</v>
      </c>
    </row>
    <row r="236" spans="1:7" x14ac:dyDescent="0.25">
      <c r="A236" s="112"/>
      <c r="B236" s="128"/>
      <c r="C236" s="56" t="s">
        <v>82</v>
      </c>
      <c r="D236" s="93"/>
      <c r="E236" s="93">
        <f>SUM(E237:E259)</f>
        <v>52</v>
      </c>
      <c r="F236" s="93">
        <f>SUM(F237:F259)</f>
        <v>104</v>
      </c>
      <c r="G236" s="93"/>
    </row>
    <row r="237" spans="1:7" ht="47.25" x14ac:dyDescent="0.25">
      <c r="A237" s="112">
        <v>1</v>
      </c>
      <c r="B237" s="97" t="s">
        <v>317</v>
      </c>
      <c r="C237" s="35" t="s">
        <v>318</v>
      </c>
      <c r="D237" s="43" t="s">
        <v>319</v>
      </c>
      <c r="E237" s="94">
        <v>4</v>
      </c>
      <c r="F237" s="94">
        <f>E237*2</f>
        <v>8</v>
      </c>
      <c r="G237" s="43" t="s">
        <v>320</v>
      </c>
    </row>
    <row r="238" spans="1:7" ht="47.25" x14ac:dyDescent="0.25">
      <c r="A238" s="112">
        <v>2</v>
      </c>
      <c r="B238" s="98" t="s">
        <v>321</v>
      </c>
      <c r="C238" s="51" t="s">
        <v>322</v>
      </c>
      <c r="D238" s="44" t="s">
        <v>323</v>
      </c>
      <c r="E238" s="94">
        <v>3</v>
      </c>
      <c r="F238" s="94">
        <f t="shared" ref="F238:F259" si="11">E238*2</f>
        <v>6</v>
      </c>
      <c r="G238" s="36" t="s">
        <v>231</v>
      </c>
    </row>
    <row r="239" spans="1:7" ht="31.5" x14ac:dyDescent="0.25">
      <c r="A239" s="112">
        <v>3</v>
      </c>
      <c r="B239" s="97" t="s">
        <v>324</v>
      </c>
      <c r="C239" s="35" t="s">
        <v>325</v>
      </c>
      <c r="D239" s="43" t="s">
        <v>326</v>
      </c>
      <c r="E239" s="94">
        <v>1</v>
      </c>
      <c r="F239" s="94">
        <f t="shared" si="11"/>
        <v>2</v>
      </c>
      <c r="G239" s="36" t="s">
        <v>231</v>
      </c>
    </row>
    <row r="240" spans="1:7" ht="47.25" x14ac:dyDescent="0.25">
      <c r="A240" s="112">
        <v>4</v>
      </c>
      <c r="B240" s="21" t="s">
        <v>49</v>
      </c>
      <c r="C240" s="29" t="s">
        <v>4</v>
      </c>
      <c r="D240" s="23" t="s">
        <v>124</v>
      </c>
      <c r="E240" s="92">
        <v>2</v>
      </c>
      <c r="F240" s="94">
        <f t="shared" si="11"/>
        <v>4</v>
      </c>
      <c r="G240" s="24" t="s">
        <v>509</v>
      </c>
    </row>
    <row r="241" spans="1:7" ht="31.5" x14ac:dyDescent="0.25">
      <c r="A241" s="112">
        <v>5</v>
      </c>
      <c r="B241" s="21" t="s">
        <v>533</v>
      </c>
      <c r="C241" s="29"/>
      <c r="D241" s="23" t="s">
        <v>534</v>
      </c>
      <c r="E241" s="92">
        <v>8</v>
      </c>
      <c r="F241" s="94">
        <f t="shared" si="11"/>
        <v>16</v>
      </c>
      <c r="G241" s="24" t="s">
        <v>162</v>
      </c>
    </row>
    <row r="242" spans="1:7" ht="60.75" customHeight="1" x14ac:dyDescent="0.25">
      <c r="A242" s="112">
        <v>6</v>
      </c>
      <c r="B242" s="97" t="s">
        <v>329</v>
      </c>
      <c r="C242" s="35" t="s">
        <v>330</v>
      </c>
      <c r="D242" s="44" t="s">
        <v>331</v>
      </c>
      <c r="E242" s="94">
        <v>1</v>
      </c>
      <c r="F242" s="94">
        <f t="shared" si="11"/>
        <v>2</v>
      </c>
      <c r="G242" s="94" t="s">
        <v>183</v>
      </c>
    </row>
    <row r="243" spans="1:7" ht="47.25" x14ac:dyDescent="0.25">
      <c r="A243" s="112">
        <v>7</v>
      </c>
      <c r="B243" s="97" t="s">
        <v>329</v>
      </c>
      <c r="C243" s="35" t="s">
        <v>330</v>
      </c>
      <c r="D243" s="23" t="s">
        <v>469</v>
      </c>
      <c r="E243" s="94">
        <v>5</v>
      </c>
      <c r="F243" s="94">
        <f t="shared" si="11"/>
        <v>10</v>
      </c>
      <c r="G243" s="94" t="s">
        <v>162</v>
      </c>
    </row>
    <row r="244" spans="1:7" ht="66" customHeight="1" x14ac:dyDescent="0.25">
      <c r="A244" s="112">
        <v>8</v>
      </c>
      <c r="B244" s="21" t="s">
        <v>159</v>
      </c>
      <c r="C244" s="29" t="s">
        <v>69</v>
      </c>
      <c r="D244" s="23" t="s">
        <v>507</v>
      </c>
      <c r="E244" s="92">
        <v>3</v>
      </c>
      <c r="F244" s="94">
        <f t="shared" si="11"/>
        <v>6</v>
      </c>
      <c r="G244" s="24" t="s">
        <v>162</v>
      </c>
    </row>
    <row r="245" spans="1:7" ht="31.5" x14ac:dyDescent="0.25">
      <c r="A245" s="112">
        <v>9</v>
      </c>
      <c r="B245" s="21" t="s">
        <v>423</v>
      </c>
      <c r="C245" s="29" t="s">
        <v>425</v>
      </c>
      <c r="D245" s="23" t="s">
        <v>426</v>
      </c>
      <c r="E245" s="92">
        <v>1</v>
      </c>
      <c r="F245" s="94">
        <f t="shared" si="11"/>
        <v>2</v>
      </c>
      <c r="G245" s="24" t="s">
        <v>162</v>
      </c>
    </row>
    <row r="246" spans="1:7" ht="31.5" customHeight="1" x14ac:dyDescent="0.25">
      <c r="A246" s="112">
        <v>10</v>
      </c>
      <c r="B246" s="21" t="s">
        <v>427</v>
      </c>
      <c r="C246" s="29" t="s">
        <v>431</v>
      </c>
      <c r="D246" s="23" t="s">
        <v>432</v>
      </c>
      <c r="E246" s="24">
        <v>3</v>
      </c>
      <c r="F246" s="94">
        <f t="shared" si="11"/>
        <v>6</v>
      </c>
      <c r="G246" s="24" t="s">
        <v>162</v>
      </c>
    </row>
    <row r="247" spans="1:7" ht="33.75" customHeight="1" x14ac:dyDescent="0.25">
      <c r="A247" s="112">
        <v>11</v>
      </c>
      <c r="B247" s="21" t="s">
        <v>430</v>
      </c>
      <c r="C247" s="29" t="s">
        <v>87</v>
      </c>
      <c r="D247" s="23" t="s">
        <v>35</v>
      </c>
      <c r="E247" s="92">
        <v>1</v>
      </c>
      <c r="F247" s="94">
        <f t="shared" si="11"/>
        <v>2</v>
      </c>
      <c r="G247" s="24" t="s">
        <v>162</v>
      </c>
    </row>
    <row r="248" spans="1:7" ht="47.25" x14ac:dyDescent="0.25">
      <c r="A248" s="112">
        <v>12</v>
      </c>
      <c r="B248" s="21" t="s">
        <v>107</v>
      </c>
      <c r="C248" s="29" t="s">
        <v>160</v>
      </c>
      <c r="D248" s="23" t="s">
        <v>166</v>
      </c>
      <c r="E248" s="92">
        <v>2</v>
      </c>
      <c r="F248" s="94">
        <f t="shared" si="11"/>
        <v>4</v>
      </c>
      <c r="G248" s="24" t="s">
        <v>162</v>
      </c>
    </row>
    <row r="249" spans="1:7" ht="47.25" x14ac:dyDescent="0.25">
      <c r="A249" s="112">
        <v>13</v>
      </c>
      <c r="B249" s="21" t="s">
        <v>43</v>
      </c>
      <c r="C249" s="4" t="s">
        <v>73</v>
      </c>
      <c r="D249" s="23" t="s">
        <v>66</v>
      </c>
      <c r="E249" s="92">
        <v>2</v>
      </c>
      <c r="F249" s="94">
        <f t="shared" si="11"/>
        <v>4</v>
      </c>
      <c r="G249" s="24" t="s">
        <v>162</v>
      </c>
    </row>
    <row r="250" spans="1:7" ht="31.5" x14ac:dyDescent="0.25">
      <c r="A250" s="112">
        <v>14</v>
      </c>
      <c r="B250" s="21" t="s">
        <v>114</v>
      </c>
      <c r="C250" s="29" t="s">
        <v>69</v>
      </c>
      <c r="D250" s="23" t="s">
        <v>36</v>
      </c>
      <c r="E250" s="92">
        <v>2</v>
      </c>
      <c r="F250" s="94">
        <f t="shared" si="11"/>
        <v>4</v>
      </c>
      <c r="G250" s="24" t="s">
        <v>162</v>
      </c>
    </row>
    <row r="251" spans="1:7" ht="63" x14ac:dyDescent="0.25">
      <c r="A251" s="112">
        <v>15</v>
      </c>
      <c r="B251" s="21" t="s">
        <v>34</v>
      </c>
      <c r="C251" s="4" t="s">
        <v>123</v>
      </c>
      <c r="D251" s="23" t="s">
        <v>67</v>
      </c>
      <c r="E251" s="92">
        <v>1</v>
      </c>
      <c r="F251" s="94">
        <f t="shared" si="11"/>
        <v>2</v>
      </c>
      <c r="G251" s="24" t="s">
        <v>162</v>
      </c>
    </row>
    <row r="252" spans="1:7" ht="78.75" x14ac:dyDescent="0.25">
      <c r="A252" s="112">
        <v>16</v>
      </c>
      <c r="B252" s="21" t="s">
        <v>19</v>
      </c>
      <c r="C252" s="29" t="s">
        <v>21</v>
      </c>
      <c r="D252" s="23" t="s">
        <v>41</v>
      </c>
      <c r="E252" s="92">
        <v>5</v>
      </c>
      <c r="F252" s="94">
        <f t="shared" si="11"/>
        <v>10</v>
      </c>
      <c r="G252" s="24" t="s">
        <v>162</v>
      </c>
    </row>
    <row r="253" spans="1:7" ht="47.25" x14ac:dyDescent="0.25">
      <c r="A253" s="112">
        <v>17</v>
      </c>
      <c r="B253" s="21" t="s">
        <v>46</v>
      </c>
      <c r="C253" s="29" t="s">
        <v>69</v>
      </c>
      <c r="D253" s="23" t="s">
        <v>511</v>
      </c>
      <c r="E253" s="92">
        <v>4</v>
      </c>
      <c r="F253" s="94">
        <f t="shared" si="11"/>
        <v>8</v>
      </c>
      <c r="G253" s="24" t="s">
        <v>162</v>
      </c>
    </row>
    <row r="254" spans="1:7" ht="47.25" x14ac:dyDescent="0.25">
      <c r="A254" s="112">
        <v>18</v>
      </c>
      <c r="B254" s="21" t="s">
        <v>104</v>
      </c>
      <c r="C254" s="29" t="s">
        <v>156</v>
      </c>
      <c r="D254" s="23" t="s">
        <v>475</v>
      </c>
      <c r="E254" s="92">
        <v>1</v>
      </c>
      <c r="F254" s="94">
        <f t="shared" si="11"/>
        <v>2</v>
      </c>
      <c r="G254" s="24" t="s">
        <v>162</v>
      </c>
    </row>
    <row r="255" spans="1:7" ht="47.25" x14ac:dyDescent="0.25">
      <c r="A255" s="112">
        <v>19</v>
      </c>
      <c r="B255" s="21" t="s">
        <v>113</v>
      </c>
      <c r="C255" s="4" t="s">
        <v>4</v>
      </c>
      <c r="D255" s="23" t="s">
        <v>124</v>
      </c>
      <c r="E255" s="92">
        <v>2</v>
      </c>
      <c r="F255" s="94">
        <f t="shared" si="11"/>
        <v>4</v>
      </c>
      <c r="G255" s="24" t="s">
        <v>162</v>
      </c>
    </row>
    <row r="256" spans="1:7" ht="47.25" x14ac:dyDescent="0.25">
      <c r="A256" s="112">
        <v>20</v>
      </c>
      <c r="B256" s="97" t="s">
        <v>510</v>
      </c>
      <c r="C256" s="4"/>
      <c r="D256" s="23" t="s">
        <v>138</v>
      </c>
      <c r="E256" s="92">
        <v>1</v>
      </c>
      <c r="F256" s="94">
        <f t="shared" si="11"/>
        <v>2</v>
      </c>
      <c r="G256" s="24" t="s">
        <v>183</v>
      </c>
    </row>
    <row r="257" spans="1:7" ht="267.75" x14ac:dyDescent="0.25">
      <c r="A257" s="112">
        <v>21</v>
      </c>
      <c r="B257" s="97" t="s">
        <v>327</v>
      </c>
      <c r="C257" s="51" t="s">
        <v>328</v>
      </c>
      <c r="D257" s="54" t="s">
        <v>281</v>
      </c>
      <c r="E257" s="36"/>
      <c r="F257" s="94">
        <f t="shared" si="11"/>
        <v>0</v>
      </c>
      <c r="G257" s="94" t="s">
        <v>183</v>
      </c>
    </row>
    <row r="258" spans="1:7" ht="45" x14ac:dyDescent="0.25">
      <c r="A258" s="112">
        <v>22</v>
      </c>
      <c r="B258" s="97" t="s">
        <v>327</v>
      </c>
      <c r="C258" s="35" t="s">
        <v>332</v>
      </c>
      <c r="D258" s="54" t="s">
        <v>333</v>
      </c>
      <c r="E258" s="94"/>
      <c r="F258" s="94">
        <f t="shared" si="11"/>
        <v>0</v>
      </c>
      <c r="G258" s="94" t="s">
        <v>183</v>
      </c>
    </row>
    <row r="259" spans="1:7" ht="31.5" x14ac:dyDescent="0.25">
      <c r="A259" s="112">
        <v>23</v>
      </c>
      <c r="B259" s="21" t="s">
        <v>424</v>
      </c>
      <c r="C259" s="4" t="s">
        <v>428</v>
      </c>
      <c r="D259" s="23" t="s">
        <v>429</v>
      </c>
      <c r="E259" s="92"/>
      <c r="F259" s="94">
        <f t="shared" si="11"/>
        <v>0</v>
      </c>
      <c r="G259" s="24" t="s">
        <v>162</v>
      </c>
    </row>
    <row r="260" spans="1:7" x14ac:dyDescent="0.25">
      <c r="A260" s="112"/>
      <c r="B260" s="142"/>
      <c r="C260" s="56" t="s">
        <v>142</v>
      </c>
      <c r="D260" s="93"/>
      <c r="E260" s="93">
        <f>SUM(E261:E288)</f>
        <v>75</v>
      </c>
      <c r="F260" s="93">
        <f>SUM(F261:F288)</f>
        <v>75</v>
      </c>
      <c r="G260" s="93"/>
    </row>
    <row r="261" spans="1:7" ht="31.5" x14ac:dyDescent="0.25">
      <c r="A261" s="112">
        <v>1</v>
      </c>
      <c r="B261" s="97" t="s">
        <v>336</v>
      </c>
      <c r="C261" s="57"/>
      <c r="D261" s="43" t="s">
        <v>337</v>
      </c>
      <c r="E261" s="36">
        <v>2</v>
      </c>
      <c r="F261" s="36">
        <f t="shared" ref="F261:F287" si="12">E261*1</f>
        <v>2</v>
      </c>
      <c r="G261" s="81" t="s">
        <v>320</v>
      </c>
    </row>
    <row r="262" spans="1:7" ht="31.5" x14ac:dyDescent="0.25">
      <c r="A262" s="112">
        <v>2</v>
      </c>
      <c r="B262" s="97" t="s">
        <v>538</v>
      </c>
      <c r="C262" s="59" t="s">
        <v>342</v>
      </c>
      <c r="D262" s="43" t="s">
        <v>343</v>
      </c>
      <c r="E262" s="36">
        <v>1</v>
      </c>
      <c r="F262" s="36">
        <f t="shared" si="12"/>
        <v>1</v>
      </c>
      <c r="G262" s="81" t="s">
        <v>320</v>
      </c>
    </row>
    <row r="263" spans="1:7" ht="48" customHeight="1" x14ac:dyDescent="0.25">
      <c r="A263" s="112">
        <v>3</v>
      </c>
      <c r="B263" s="162" t="s">
        <v>344</v>
      </c>
      <c r="C263" s="59" t="s">
        <v>345</v>
      </c>
      <c r="D263" s="43" t="s">
        <v>346</v>
      </c>
      <c r="E263" s="36">
        <v>1</v>
      </c>
      <c r="F263" s="36">
        <f t="shared" si="12"/>
        <v>1</v>
      </c>
      <c r="G263" s="36" t="s">
        <v>231</v>
      </c>
    </row>
    <row r="264" spans="1:7" ht="47.25" x14ac:dyDescent="0.25">
      <c r="A264" s="112">
        <v>4</v>
      </c>
      <c r="B264" s="97" t="s">
        <v>347</v>
      </c>
      <c r="C264" s="60" t="s">
        <v>219</v>
      </c>
      <c r="D264" s="43" t="s">
        <v>348</v>
      </c>
      <c r="E264" s="36">
        <v>3</v>
      </c>
      <c r="F264" s="36">
        <f t="shared" si="12"/>
        <v>3</v>
      </c>
      <c r="G264" s="36" t="s">
        <v>183</v>
      </c>
    </row>
    <row r="265" spans="1:7" ht="63" x14ac:dyDescent="0.25">
      <c r="A265" s="112">
        <v>5</v>
      </c>
      <c r="B265" s="97" t="s">
        <v>349</v>
      </c>
      <c r="C265" s="60" t="s">
        <v>219</v>
      </c>
      <c r="D265" s="43" t="s">
        <v>350</v>
      </c>
      <c r="E265" s="36">
        <v>1</v>
      </c>
      <c r="F265" s="36">
        <f t="shared" si="12"/>
        <v>1</v>
      </c>
      <c r="G265" s="36" t="s">
        <v>183</v>
      </c>
    </row>
    <row r="266" spans="1:7" ht="47.25" x14ac:dyDescent="0.25">
      <c r="A266" s="112">
        <v>6</v>
      </c>
      <c r="B266" s="97" t="s">
        <v>351</v>
      </c>
      <c r="C266" s="60" t="s">
        <v>219</v>
      </c>
      <c r="D266" s="43" t="s">
        <v>352</v>
      </c>
      <c r="E266" s="36">
        <v>1</v>
      </c>
      <c r="F266" s="36">
        <f t="shared" si="12"/>
        <v>1</v>
      </c>
      <c r="G266" s="36" t="s">
        <v>183</v>
      </c>
    </row>
    <row r="267" spans="1:7" ht="63" x14ac:dyDescent="0.25">
      <c r="A267" s="112">
        <v>7</v>
      </c>
      <c r="B267" s="97" t="s">
        <v>353</v>
      </c>
      <c r="C267" s="60" t="s">
        <v>354</v>
      </c>
      <c r="D267" s="43" t="s">
        <v>355</v>
      </c>
      <c r="E267" s="36">
        <v>1</v>
      </c>
      <c r="F267" s="36">
        <f t="shared" si="12"/>
        <v>1</v>
      </c>
      <c r="G267" s="36" t="s">
        <v>183</v>
      </c>
    </row>
    <row r="268" spans="1:7" ht="31.5" x14ac:dyDescent="0.25">
      <c r="A268" s="112">
        <v>8</v>
      </c>
      <c r="B268" s="97" t="s">
        <v>515</v>
      </c>
      <c r="C268" s="60"/>
      <c r="D268" s="43" t="s">
        <v>356</v>
      </c>
      <c r="E268" s="36">
        <v>18</v>
      </c>
      <c r="F268" s="36">
        <f t="shared" si="12"/>
        <v>18</v>
      </c>
      <c r="G268" s="36" t="s">
        <v>231</v>
      </c>
    </row>
    <row r="269" spans="1:7" ht="31.5" x14ac:dyDescent="0.25">
      <c r="A269" s="112">
        <v>9</v>
      </c>
      <c r="B269" s="97" t="s">
        <v>357</v>
      </c>
      <c r="C269" s="60"/>
      <c r="D269" s="43" t="s">
        <v>358</v>
      </c>
      <c r="E269" s="36">
        <v>7</v>
      </c>
      <c r="F269" s="36">
        <f t="shared" si="12"/>
        <v>7</v>
      </c>
      <c r="G269" s="36" t="s">
        <v>231</v>
      </c>
    </row>
    <row r="270" spans="1:7" ht="45" x14ac:dyDescent="0.25">
      <c r="A270" s="112">
        <v>10</v>
      </c>
      <c r="B270" s="97" t="s">
        <v>360</v>
      </c>
      <c r="C270" s="59" t="s">
        <v>217</v>
      </c>
      <c r="D270" s="54" t="s">
        <v>218</v>
      </c>
      <c r="E270" s="36">
        <v>1</v>
      </c>
      <c r="F270" s="36">
        <f t="shared" si="12"/>
        <v>1</v>
      </c>
      <c r="G270" s="36" t="s">
        <v>231</v>
      </c>
    </row>
    <row r="271" spans="1:7" ht="31.5" x14ac:dyDescent="0.25">
      <c r="A271" s="112">
        <v>11</v>
      </c>
      <c r="B271" s="97" t="s">
        <v>361</v>
      </c>
      <c r="C271" s="60"/>
      <c r="D271" s="43" t="s">
        <v>362</v>
      </c>
      <c r="E271" s="36">
        <v>7</v>
      </c>
      <c r="F271" s="36">
        <f t="shared" si="12"/>
        <v>7</v>
      </c>
      <c r="G271" s="36" t="s">
        <v>231</v>
      </c>
    </row>
    <row r="272" spans="1:7" ht="31.5" x14ac:dyDescent="0.25">
      <c r="A272" s="112">
        <v>12</v>
      </c>
      <c r="B272" s="97" t="s">
        <v>363</v>
      </c>
      <c r="C272" s="60"/>
      <c r="D272" s="43" t="s">
        <v>471</v>
      </c>
      <c r="E272" s="36">
        <v>17</v>
      </c>
      <c r="F272" s="36">
        <f t="shared" si="12"/>
        <v>17</v>
      </c>
      <c r="G272" s="36" t="s">
        <v>231</v>
      </c>
    </row>
    <row r="273" spans="1:7" ht="47.25" x14ac:dyDescent="0.25">
      <c r="A273" s="112">
        <v>13</v>
      </c>
      <c r="B273" s="21" t="s">
        <v>103</v>
      </c>
      <c r="C273" s="166" t="s">
        <v>172</v>
      </c>
      <c r="D273" s="23" t="s">
        <v>15</v>
      </c>
      <c r="E273" s="24">
        <v>1</v>
      </c>
      <c r="F273" s="36">
        <f t="shared" si="12"/>
        <v>1</v>
      </c>
      <c r="G273" s="24" t="s">
        <v>162</v>
      </c>
    </row>
    <row r="274" spans="1:7" ht="31.5" x14ac:dyDescent="0.25">
      <c r="A274" s="112">
        <v>14</v>
      </c>
      <c r="B274" s="21" t="s">
        <v>99</v>
      </c>
      <c r="C274" s="10" t="s">
        <v>37</v>
      </c>
      <c r="D274" s="23" t="s">
        <v>138</v>
      </c>
      <c r="E274" s="24">
        <v>1</v>
      </c>
      <c r="F274" s="36">
        <f t="shared" si="12"/>
        <v>1</v>
      </c>
      <c r="G274" s="24" t="s">
        <v>162</v>
      </c>
    </row>
    <row r="275" spans="1:7" ht="45" x14ac:dyDescent="0.25">
      <c r="A275" s="112">
        <v>15</v>
      </c>
      <c r="B275" s="101" t="s">
        <v>461</v>
      </c>
      <c r="C275" s="58" t="s">
        <v>462</v>
      </c>
      <c r="D275" s="43" t="s">
        <v>454</v>
      </c>
      <c r="E275" s="36">
        <v>1</v>
      </c>
      <c r="F275" s="36">
        <f t="shared" si="12"/>
        <v>1</v>
      </c>
      <c r="G275" s="24" t="s">
        <v>162</v>
      </c>
    </row>
    <row r="276" spans="1:7" ht="47.25" x14ac:dyDescent="0.25">
      <c r="A276" s="112">
        <v>16</v>
      </c>
      <c r="B276" s="69" t="s">
        <v>466</v>
      </c>
      <c r="C276" s="57"/>
      <c r="D276" s="43" t="s">
        <v>141</v>
      </c>
      <c r="E276" s="36">
        <v>1</v>
      </c>
      <c r="F276" s="36">
        <f t="shared" si="12"/>
        <v>1</v>
      </c>
      <c r="G276" s="39" t="s">
        <v>504</v>
      </c>
    </row>
    <row r="277" spans="1:7" ht="47.25" x14ac:dyDescent="0.25">
      <c r="A277" s="112">
        <v>17</v>
      </c>
      <c r="B277" s="21" t="s">
        <v>513</v>
      </c>
      <c r="C277" s="18"/>
      <c r="D277" s="23" t="s">
        <v>141</v>
      </c>
      <c r="E277" s="36">
        <v>1</v>
      </c>
      <c r="F277" s="36">
        <f t="shared" si="12"/>
        <v>1</v>
      </c>
      <c r="G277" s="39"/>
    </row>
    <row r="278" spans="1:7" ht="31.5" x14ac:dyDescent="0.25">
      <c r="A278" s="112">
        <v>18</v>
      </c>
      <c r="B278" s="21" t="s">
        <v>514</v>
      </c>
      <c r="C278" s="18"/>
      <c r="D278" s="23" t="s">
        <v>138</v>
      </c>
      <c r="E278" s="36">
        <v>1</v>
      </c>
      <c r="F278" s="36">
        <f t="shared" si="12"/>
        <v>1</v>
      </c>
      <c r="G278" s="39" t="s">
        <v>504</v>
      </c>
    </row>
    <row r="279" spans="1:7" ht="45" x14ac:dyDescent="0.25">
      <c r="A279" s="112">
        <v>19</v>
      </c>
      <c r="B279" s="97" t="s">
        <v>338</v>
      </c>
      <c r="C279" s="58" t="s">
        <v>339</v>
      </c>
      <c r="D279" s="43" t="s">
        <v>340</v>
      </c>
      <c r="E279" s="36"/>
      <c r="F279" s="36">
        <f t="shared" si="12"/>
        <v>0</v>
      </c>
      <c r="G279" s="81" t="s">
        <v>320</v>
      </c>
    </row>
    <row r="280" spans="1:7" ht="18.75" customHeight="1" x14ac:dyDescent="0.25">
      <c r="A280" s="112">
        <v>20</v>
      </c>
      <c r="B280" s="97" t="s">
        <v>215</v>
      </c>
      <c r="C280" s="57"/>
      <c r="D280" s="43" t="s">
        <v>341</v>
      </c>
      <c r="E280" s="36"/>
      <c r="F280" s="36">
        <f t="shared" si="12"/>
        <v>0</v>
      </c>
      <c r="G280" s="36" t="s">
        <v>183</v>
      </c>
    </row>
    <row r="281" spans="1:7" ht="47.25" x14ac:dyDescent="0.25">
      <c r="A281" s="112">
        <v>21</v>
      </c>
      <c r="B281" s="97" t="s">
        <v>334</v>
      </c>
      <c r="C281" s="57" t="s">
        <v>470</v>
      </c>
      <c r="D281" s="43" t="s">
        <v>335</v>
      </c>
      <c r="E281" s="36"/>
      <c r="F281" s="36">
        <f t="shared" si="12"/>
        <v>0</v>
      </c>
      <c r="G281" s="81" t="s">
        <v>320</v>
      </c>
    </row>
    <row r="282" spans="1:7" ht="48.75" customHeight="1" x14ac:dyDescent="0.25">
      <c r="A282" s="112">
        <v>22</v>
      </c>
      <c r="B282" s="162" t="s">
        <v>502</v>
      </c>
      <c r="C282" s="60" t="s">
        <v>354</v>
      </c>
      <c r="D282" s="43" t="s">
        <v>359</v>
      </c>
      <c r="E282" s="36"/>
      <c r="F282" s="36">
        <f t="shared" si="12"/>
        <v>0</v>
      </c>
      <c r="G282" s="36" t="s">
        <v>183</v>
      </c>
    </row>
    <row r="283" spans="1:7" ht="31.5" x14ac:dyDescent="0.25">
      <c r="A283" s="112">
        <v>23</v>
      </c>
      <c r="B283" s="21" t="s">
        <v>93</v>
      </c>
      <c r="C283" s="10" t="s">
        <v>68</v>
      </c>
      <c r="D283" s="23" t="s">
        <v>139</v>
      </c>
      <c r="E283" s="24"/>
      <c r="F283" s="36">
        <f t="shared" si="12"/>
        <v>0</v>
      </c>
      <c r="G283" s="24" t="s">
        <v>162</v>
      </c>
    </row>
    <row r="284" spans="1:7" ht="47.25" x14ac:dyDescent="0.25">
      <c r="A284" s="112">
        <v>24</v>
      </c>
      <c r="B284" s="21" t="s">
        <v>130</v>
      </c>
      <c r="C284" s="10" t="s">
        <v>31</v>
      </c>
      <c r="D284" s="23" t="s">
        <v>146</v>
      </c>
      <c r="E284" s="24"/>
      <c r="F284" s="36">
        <f t="shared" si="12"/>
        <v>0</v>
      </c>
      <c r="G284" s="24" t="s">
        <v>162</v>
      </c>
    </row>
    <row r="285" spans="1:7" ht="31.5" x14ac:dyDescent="0.25">
      <c r="A285" s="112">
        <v>25</v>
      </c>
      <c r="B285" s="21" t="s">
        <v>62</v>
      </c>
      <c r="C285" s="18" t="s">
        <v>51</v>
      </c>
      <c r="D285" s="23" t="s">
        <v>143</v>
      </c>
      <c r="E285" s="24"/>
      <c r="F285" s="36">
        <f t="shared" si="12"/>
        <v>0</v>
      </c>
      <c r="G285" s="24" t="s">
        <v>162</v>
      </c>
    </row>
    <row r="286" spans="1:7" ht="31.5" x14ac:dyDescent="0.25">
      <c r="A286" s="112">
        <v>26</v>
      </c>
      <c r="B286" s="21" t="s">
        <v>501</v>
      </c>
      <c r="C286" s="18"/>
      <c r="D286" s="23" t="s">
        <v>146</v>
      </c>
      <c r="E286" s="24"/>
      <c r="F286" s="36">
        <v>0</v>
      </c>
      <c r="G286" s="24"/>
    </row>
    <row r="287" spans="1:7" ht="47.25" x14ac:dyDescent="0.25">
      <c r="A287" s="112">
        <v>27</v>
      </c>
      <c r="B287" s="21" t="s">
        <v>50</v>
      </c>
      <c r="C287" s="10" t="s">
        <v>52</v>
      </c>
      <c r="D287" s="23" t="s">
        <v>144</v>
      </c>
      <c r="E287" s="24"/>
      <c r="F287" s="36">
        <f t="shared" si="12"/>
        <v>0</v>
      </c>
      <c r="G287" s="24" t="s">
        <v>162</v>
      </c>
    </row>
    <row r="288" spans="1:7" x14ac:dyDescent="0.25">
      <c r="A288" s="36"/>
      <c r="B288" s="129"/>
      <c r="C288" s="61" t="s">
        <v>364</v>
      </c>
      <c r="D288" s="143"/>
      <c r="E288" s="95">
        <f>SUM(E289:E290)</f>
        <v>9</v>
      </c>
      <c r="F288" s="95">
        <f>SUM(F289:F290)</f>
        <v>9</v>
      </c>
      <c r="G288" s="93"/>
    </row>
    <row r="289" spans="1:7" ht="31.5" x14ac:dyDescent="0.25">
      <c r="A289" s="110">
        <v>1</v>
      </c>
      <c r="B289" s="97" t="s">
        <v>474</v>
      </c>
      <c r="C289" s="62" t="s">
        <v>417</v>
      </c>
      <c r="D289" s="43" t="s">
        <v>365</v>
      </c>
      <c r="E289" s="36">
        <v>7</v>
      </c>
      <c r="F289" s="36">
        <f>E289*1</f>
        <v>7</v>
      </c>
      <c r="G289" s="36" t="s">
        <v>183</v>
      </c>
    </row>
    <row r="290" spans="1:7" ht="31.5" x14ac:dyDescent="0.25">
      <c r="A290" s="24">
        <v>2</v>
      </c>
      <c r="B290" s="97" t="s">
        <v>418</v>
      </c>
      <c r="C290" s="57"/>
      <c r="D290" s="43" t="s">
        <v>434</v>
      </c>
      <c r="E290" s="36">
        <v>2</v>
      </c>
      <c r="F290" s="36">
        <f>E290*1</f>
        <v>2</v>
      </c>
      <c r="G290" s="36" t="s">
        <v>401</v>
      </c>
    </row>
    <row r="292" spans="1:7" ht="18.75" x14ac:dyDescent="0.25">
      <c r="B292" s="172" t="s">
        <v>535</v>
      </c>
      <c r="D292" s="173" t="s">
        <v>536</v>
      </c>
    </row>
  </sheetData>
  <autoFilter ref="B7:G290"/>
  <sortState ref="B86:G87">
    <sortCondition ref="B86"/>
  </sortState>
  <mergeCells count="2">
    <mergeCell ref="A2:F2"/>
    <mergeCell ref="D1:F1"/>
  </mergeCells>
  <hyperlinks>
    <hyperlink ref="C102" r:id="rId1"/>
    <hyperlink ref="C20" r:id="rId2"/>
    <hyperlink ref="C21" r:id="rId3"/>
    <hyperlink ref="C22" r:id="rId4"/>
    <hyperlink ref="C23" r:id="rId5"/>
    <hyperlink ref="C55" r:id="rId6"/>
    <hyperlink ref="C54" r:id="rId7"/>
    <hyperlink ref="C51" r:id="rId8"/>
    <hyperlink ref="C52" r:id="rId9"/>
    <hyperlink ref="C41" r:id="rId10"/>
    <hyperlink ref="C39" r:id="rId11"/>
    <hyperlink ref="C38" r:id="rId12"/>
    <hyperlink ref="C56" r:id="rId13"/>
    <hyperlink ref="C40" r:id="rId14"/>
    <hyperlink ref="C35" r:id="rId15"/>
    <hyperlink ref="C34" r:id="rId16"/>
    <hyperlink ref="C57" r:id="rId17"/>
    <hyperlink ref="C58" r:id="rId18"/>
    <hyperlink ref="C125" r:id="rId19"/>
    <hyperlink ref="C131" r:id="rId20"/>
    <hyperlink ref="C126" r:id="rId21"/>
    <hyperlink ref="C132" r:id="rId22"/>
    <hyperlink ref="C134" r:id="rId23"/>
    <hyperlink ref="C205" r:id="rId24"/>
    <hyperlink ref="C197" r:id="rId25"/>
    <hyperlink ref="C203" r:id="rId26"/>
    <hyperlink ref="C202" r:id="rId27"/>
    <hyperlink ref="C201" r:id="rId28"/>
    <hyperlink ref="C200" r:id="rId29"/>
    <hyperlink ref="C199" r:id="rId30"/>
    <hyperlink ref="C198" r:id="rId31"/>
    <hyperlink ref="C188" r:id="rId32"/>
    <hyperlink ref="C204" r:id="rId33"/>
    <hyperlink ref="C190" r:id="rId34"/>
    <hyperlink ref="C223" r:id="rId35" display="https://vestniknews.ru/images/stories/news/2021/019/1.pdf"/>
    <hyperlink ref="C192" r:id="rId36"/>
    <hyperlink ref="C193" r:id="rId37"/>
    <hyperlink ref="C196" r:id="rId38"/>
    <hyperlink ref="C195" r:id="rId39"/>
    <hyperlink ref="C179" r:id="rId40"/>
    <hyperlink ref="C181" r:id="rId41"/>
    <hyperlink ref="C174" r:id="rId42"/>
    <hyperlink ref="C258" r:id="rId43"/>
    <hyperlink ref="C209" r:id="rId44"/>
    <hyperlink ref="C210" r:id="rId45"/>
    <hyperlink ref="C211" r:id="rId46"/>
    <hyperlink ref="C139" r:id="rId47"/>
    <hyperlink ref="C138" r:id="rId48"/>
    <hyperlink ref="C140" r:id="rId49"/>
    <hyperlink ref="C141" r:id="rId50"/>
    <hyperlink ref="C142" r:id="rId51"/>
    <hyperlink ref="C143" r:id="rId52"/>
    <hyperlink ref="C206" r:id="rId53"/>
    <hyperlink ref="C207" r:id="rId54"/>
    <hyperlink ref="C208" r:id="rId55"/>
    <hyperlink ref="C154" r:id="rId56"/>
    <hyperlink ref="C157" r:id="rId57"/>
    <hyperlink ref="C155" r:id="rId58"/>
    <hyperlink ref="C156" r:id="rId59"/>
    <hyperlink ref="C163" r:id="rId60"/>
    <hyperlink ref="C162" r:id="rId61"/>
    <hyperlink ref="C164" r:id="rId62"/>
    <hyperlink ref="C165" r:id="rId63"/>
    <hyperlink ref="C167" r:id="rId64"/>
    <hyperlink ref="C170" r:id="rId65"/>
    <hyperlink ref="C168" r:id="rId66"/>
    <hyperlink ref="C169" r:id="rId67"/>
    <hyperlink ref="C172" r:id="rId68"/>
    <hyperlink ref="C214" r:id="rId69"/>
    <hyperlink ref="C215" r:id="rId70"/>
    <hyperlink ref="C216" r:id="rId71"/>
    <hyperlink ref="C217" r:id="rId72"/>
    <hyperlink ref="C218" r:id="rId73"/>
    <hyperlink ref="C219" r:id="rId74"/>
    <hyperlink ref="C254" r:id="rId75"/>
    <hyperlink ref="C144" r:id="rId76"/>
    <hyperlink ref="C147" r:id="rId77"/>
    <hyperlink ref="C230" r:id="rId78"/>
    <hyperlink ref="C88" r:id="rId79"/>
    <hyperlink ref="C89" r:id="rId80"/>
    <hyperlink ref="C90" r:id="rId81"/>
    <hyperlink ref="C97" r:id="rId82"/>
    <hyperlink ref="C114" display="https://solncesvet.ru/tvorcheskie-konkursy/?utm_source=yandex&amp;utm_medium=cpc&amp;utm_campaign=59860333&amp;utm_content=10417171595&amp;utm_term=творческий%20конкурс&amp;position=1&amp;position_type=premium&amp;yclid=2586832960185203338                                            "/>
    <hyperlink ref="C119" r:id="rId83"/>
    <hyperlink ref="C121" r:id="rId84"/>
    <hyperlink ref="C237" r:id="rId85"/>
    <hyperlink ref="C239" r:id="rId86"/>
    <hyperlink ref="C242" r:id="rId87"/>
    <hyperlink ref="C243" r:id="rId88"/>
    <hyperlink ref="C279" r:id="rId89"/>
    <hyperlink ref="C262" r:id="rId90"/>
    <hyperlink ref="C263" r:id="rId91"/>
    <hyperlink ref="C270" r:id="rId92"/>
    <hyperlink ref="C273" r:id="rId93"/>
    <hyperlink ref="C275" r:id="rId94"/>
    <hyperlink ref="C78" r:id="rId95"/>
    <hyperlink ref="C75" r:id="rId96"/>
    <hyperlink ref="C25" r:id="rId97"/>
    <hyperlink ref="C26" r:id="rId98"/>
    <hyperlink ref="C9" r:id="rId99"/>
    <hyperlink ref="C10" r:id="rId100"/>
    <hyperlink ref="C11" r:id="rId101"/>
    <hyperlink ref="C12" r:id="rId102"/>
    <hyperlink ref="C13" r:id="rId103"/>
    <hyperlink ref="C59" r:id="rId104"/>
    <hyperlink ref="C61" r:id="rId105"/>
    <hyperlink ref="C62" r:id="rId106"/>
    <hyperlink ref="C63" r:id="rId107"/>
    <hyperlink ref="C42" r:id="rId108"/>
    <hyperlink ref="C43" r:id="rId109"/>
    <hyperlink ref="C44" r:id="rId110"/>
    <hyperlink ref="C45" r:id="rId111"/>
    <hyperlink ref="C83" r:id="rId112"/>
    <hyperlink ref="C47" r:id="rId113"/>
    <hyperlink ref="C84" r:id="rId114"/>
    <hyperlink ref="C85" r:id="rId115"/>
    <hyperlink ref="C103" r:id="rId116"/>
  </hyperlinks>
  <pageMargins left="0.59055118110236227" right="0.31496062992125984" top="0.35433070866141736" bottom="0.35433070866141736" header="0.31496062992125984" footer="0.31496062992125984"/>
  <pageSetup paperSize="9" scale="70" orientation="portrait" r:id="rId1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cp:revision>13</cp:revision>
  <cp:lastPrinted>2021-06-23T02:24:06Z</cp:lastPrinted>
  <dcterms:created xsi:type="dcterms:W3CDTF">2006-09-16T00:00:00Z</dcterms:created>
  <dcterms:modified xsi:type="dcterms:W3CDTF">2021-06-23T02:24:19Z</dcterms:modified>
  <cp:version>0906.0100.01</cp:version>
</cp:coreProperties>
</file>